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23195B9-DEF3-4D26-B59F-F01205D51FD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6к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'форма 6к'!$6:$6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'форма 6к'!$A$1:$P$198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 refMode="R1C1"/>
</workbook>
</file>

<file path=xl/calcChain.xml><?xml version="1.0" encoding="utf-8"?>
<calcChain xmlns="http://schemas.openxmlformats.org/spreadsheetml/2006/main">
  <c r="D11" i="4" l="1"/>
  <c r="H12" i="4"/>
  <c r="H11" i="4"/>
  <c r="M9" i="4" l="1"/>
  <c r="M8" i="4"/>
  <c r="M7" i="4" l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02" i="4"/>
  <c r="H102" i="4" s="1"/>
  <c r="F101" i="4"/>
  <c r="H101" i="4" s="1"/>
  <c r="F100" i="4"/>
  <c r="H100" i="4" s="1"/>
  <c r="F99" i="4"/>
  <c r="H99" i="4" s="1"/>
  <c r="F98" i="4"/>
  <c r="H98" i="4" s="1"/>
  <c r="F97" i="4"/>
  <c r="H97" i="4" s="1"/>
  <c r="F96" i="4"/>
  <c r="H96" i="4" s="1"/>
  <c r="F95" i="4"/>
  <c r="H95" i="4" s="1"/>
  <c r="F94" i="4"/>
  <c r="H94" i="4" s="1"/>
  <c r="F93" i="4"/>
  <c r="H93" i="4" s="1"/>
  <c r="F92" i="4"/>
  <c r="H92" i="4" s="1"/>
  <c r="F91" i="4"/>
  <c r="H91" i="4" s="1"/>
  <c r="F90" i="4"/>
  <c r="H90" i="4" s="1"/>
  <c r="F89" i="4"/>
  <c r="H89" i="4" s="1"/>
  <c r="F88" i="4"/>
  <c r="H88" i="4" s="1"/>
  <c r="F87" i="4"/>
  <c r="H87" i="4" s="1"/>
  <c r="F86" i="4"/>
  <c r="H86" i="4" s="1"/>
  <c r="F85" i="4"/>
  <c r="H85" i="4" s="1"/>
  <c r="F84" i="4"/>
  <c r="H84" i="4" s="1"/>
  <c r="F83" i="4"/>
  <c r="H83" i="4" s="1"/>
  <c r="F82" i="4"/>
  <c r="H82" i="4" s="1"/>
  <c r="F81" i="4"/>
  <c r="H81" i="4" s="1"/>
  <c r="F80" i="4"/>
  <c r="H80" i="4" s="1"/>
  <c r="F79" i="4"/>
  <c r="H79" i="4" s="1"/>
  <c r="F78" i="4"/>
  <c r="H78" i="4" s="1"/>
  <c r="F77" i="4"/>
  <c r="H77" i="4" s="1"/>
  <c r="F76" i="4"/>
  <c r="H76" i="4" s="1"/>
  <c r="F75" i="4"/>
  <c r="H75" i="4" s="1"/>
  <c r="F74" i="4"/>
  <c r="H74" i="4" s="1"/>
  <c r="F73" i="4"/>
  <c r="H73" i="4" s="1"/>
  <c r="F72" i="4"/>
  <c r="H72" i="4" s="1"/>
  <c r="F71" i="4"/>
  <c r="H71" i="4" s="1"/>
  <c r="F70" i="4"/>
  <c r="H70" i="4" s="1"/>
  <c r="F69" i="4"/>
  <c r="H69" i="4" s="1"/>
  <c r="F68" i="4"/>
  <c r="H68" i="4" s="1"/>
  <c r="F67" i="4"/>
  <c r="H67" i="4" s="1"/>
  <c r="F66" i="4"/>
  <c r="H66" i="4" s="1"/>
  <c r="F65" i="4"/>
  <c r="H65" i="4" s="1"/>
  <c r="F64" i="4"/>
  <c r="H64" i="4" s="1"/>
  <c r="F63" i="4"/>
  <c r="H63" i="4" s="1"/>
  <c r="F62" i="4"/>
  <c r="H62" i="4" s="1"/>
  <c r="F61" i="4"/>
  <c r="H61" i="4" s="1"/>
  <c r="F60" i="4"/>
  <c r="H60" i="4" s="1"/>
  <c r="F59" i="4"/>
  <c r="H59" i="4" s="1"/>
  <c r="F58" i="4"/>
  <c r="H58" i="4" s="1"/>
  <c r="F57" i="4"/>
  <c r="H57" i="4" s="1"/>
  <c r="F56" i="4"/>
  <c r="H56" i="4" s="1"/>
  <c r="F55" i="4"/>
  <c r="H55" i="4" s="1"/>
  <c r="F54" i="4"/>
  <c r="H54" i="4" s="1"/>
  <c r="F53" i="4"/>
  <c r="H53" i="4" s="1"/>
  <c r="F52" i="4"/>
  <c r="H52" i="4" s="1"/>
  <c r="F51" i="4"/>
  <c r="H51" i="4" s="1"/>
  <c r="F50" i="4"/>
  <c r="H50" i="4" s="1"/>
  <c r="F49" i="4"/>
  <c r="H49" i="4" s="1"/>
  <c r="F48" i="4"/>
  <c r="H48" i="4" s="1"/>
  <c r="F47" i="4"/>
  <c r="H47" i="4" s="1"/>
  <c r="F46" i="4"/>
  <c r="H46" i="4" s="1"/>
  <c r="F45" i="4"/>
  <c r="H45" i="4" s="1"/>
  <c r="F44" i="4"/>
  <c r="H44" i="4" s="1"/>
  <c r="F43" i="4"/>
  <c r="H43" i="4" s="1"/>
  <c r="F42" i="4"/>
  <c r="H42" i="4" s="1"/>
  <c r="F41" i="4"/>
  <c r="H41" i="4" s="1"/>
  <c r="F40" i="4"/>
  <c r="H40" i="4" s="1"/>
  <c r="F39" i="4"/>
  <c r="H39" i="4" s="1"/>
  <c r="F38" i="4"/>
  <c r="H38" i="4" s="1"/>
  <c r="F37" i="4"/>
  <c r="H37" i="4" s="1"/>
  <c r="F36" i="4"/>
  <c r="H36" i="4" s="1"/>
  <c r="F35" i="4"/>
  <c r="H35" i="4" s="1"/>
  <c r="F34" i="4"/>
  <c r="H34" i="4" s="1"/>
  <c r="F33" i="4"/>
  <c r="H33" i="4" s="1"/>
  <c r="F32" i="4"/>
  <c r="H32" i="4" s="1"/>
  <c r="F31" i="4"/>
  <c r="H31" i="4" s="1"/>
  <c r="F30" i="4"/>
  <c r="H30" i="4" s="1"/>
  <c r="F29" i="4"/>
  <c r="H29" i="4" s="1"/>
  <c r="F28" i="4"/>
  <c r="H28" i="4" s="1"/>
  <c r="F27" i="4"/>
  <c r="H27" i="4" s="1"/>
  <c r="F26" i="4"/>
  <c r="H26" i="4" s="1"/>
  <c r="F25" i="4"/>
  <c r="H25" i="4" s="1"/>
  <c r="F24" i="4"/>
  <c r="H24" i="4" s="1"/>
  <c r="F23" i="4"/>
  <c r="H23" i="4" s="1"/>
  <c r="F16" i="4"/>
  <c r="H16" i="4" s="1"/>
  <c r="F15" i="4"/>
  <c r="H15" i="4" s="1"/>
  <c r="F14" i="4"/>
  <c r="H14" i="4" s="1"/>
  <c r="F13" i="4"/>
  <c r="H13" i="4" s="1"/>
  <c r="F12" i="4"/>
  <c r="F18" i="4"/>
  <c r="H18" i="4" s="1"/>
  <c r="F19" i="4"/>
  <c r="H19" i="4" s="1"/>
  <c r="F20" i="4"/>
  <c r="H20" i="4" s="1"/>
  <c r="F21" i="4"/>
  <c r="H21" i="4" s="1"/>
  <c r="F22" i="4"/>
  <c r="H22" i="4" s="1"/>
  <c r="F17" i="4"/>
  <c r="H17" i="4" s="1"/>
  <c r="F9" i="4" l="1"/>
  <c r="H9" i="4" s="1"/>
  <c r="F10" i="4" l="1"/>
  <c r="H10" i="4" s="1"/>
  <c r="F8" i="4"/>
  <c r="H8" i="4" l="1"/>
  <c r="H7" i="4" s="1"/>
  <c r="H113" i="4" s="1"/>
  <c r="F7" i="4" l="1"/>
  <c r="F113" i="4" s="1"/>
</calcChain>
</file>

<file path=xl/sharedStrings.xml><?xml version="1.0" encoding="utf-8"?>
<sst xmlns="http://schemas.openxmlformats.org/spreadsheetml/2006/main" count="339" uniqueCount="235">
  <si>
    <t>№ п/п</t>
  </si>
  <si>
    <t>Наименование</t>
  </si>
  <si>
    <t>Ед. изм.</t>
  </si>
  <si>
    <t xml:space="preserve">                                           мп</t>
  </si>
  <si>
    <t>Подпись:___________________________________________</t>
  </si>
  <si>
    <t xml:space="preserve">Участник закупки: </t>
  </si>
  <si>
    <t>1.1</t>
  </si>
  <si>
    <t>1.2</t>
  </si>
  <si>
    <t>усл.ед.</t>
  </si>
  <si>
    <t>Стоимость, руб. без учета НДС</t>
  </si>
  <si>
    <t>цена за ед., руб. без учета НДС</t>
  </si>
  <si>
    <t>Вода питьевая природная (0,5 л)</t>
  </si>
  <si>
    <t>3</t>
  </si>
  <si>
    <t>Услуги по санитарной обработке кулеров</t>
  </si>
  <si>
    <t>Ремонтные работы кулеров</t>
  </si>
  <si>
    <t>3.1</t>
  </si>
  <si>
    <t>3.2</t>
  </si>
  <si>
    <t>3.3</t>
  </si>
  <si>
    <t>Замена вставки</t>
  </si>
  <si>
    <t>Замена гнезда водоприемного 2 сложности</t>
  </si>
  <si>
    <t>Замена гнезда водоприемного 3 сложности</t>
  </si>
  <si>
    <t>Замена резервуара воды кулера с компрессорным охла</t>
  </si>
  <si>
    <t>Замена резервуара воды кулера с электронным охлажд</t>
  </si>
  <si>
    <t>Замена стакана водоприемного</t>
  </si>
  <si>
    <t>Замена/установка иглы 1 сложности</t>
  </si>
  <si>
    <t>Замена/установка иглы 2 сложности</t>
  </si>
  <si>
    <t>Ремонт сепаратора</t>
  </si>
  <si>
    <t>Замена датчика уровня воды 10А</t>
  </si>
  <si>
    <t>Замена комплекта фильтров для пурифайера</t>
  </si>
  <si>
    <t>Замена насоса</t>
  </si>
  <si>
    <t>Замена патрубка</t>
  </si>
  <si>
    <t>Замена патрубка пластмассового</t>
  </si>
  <si>
    <t>Замена сифона на кулере с нижней загрузкой</t>
  </si>
  <si>
    <t>Замена трубки силиконовой с хомутами</t>
  </si>
  <si>
    <t>Замена трубки слива</t>
  </si>
  <si>
    <t>Замена штуцера слива</t>
  </si>
  <si>
    <t>Ремонт насоса 10А</t>
  </si>
  <si>
    <t>Установка иглы водоприемника в рабочее состояние</t>
  </si>
  <si>
    <t>Замена боковой панели компрессорного кулера 1 слож</t>
  </si>
  <si>
    <t>Замена боковой панели компрессорного кулера 2 слож</t>
  </si>
  <si>
    <t>Замена боковой панели кулера без компрессора</t>
  </si>
  <si>
    <t>Замена верхней крышки</t>
  </si>
  <si>
    <t>Замена дверцы холодильника/шкафчика</t>
  </si>
  <si>
    <t>Замена задней панели</t>
  </si>
  <si>
    <t>Замена основания компрессорного кулера</t>
  </si>
  <si>
    <t>Замена основания некомпрессорного кулера</t>
  </si>
  <si>
    <t>Замена передней верхней панели напольного кулера</t>
  </si>
  <si>
    <t>Замена передней нижней панели напольного кулера</t>
  </si>
  <si>
    <t>Замена передней панели настольного кулера</t>
  </si>
  <si>
    <t>Замена ставки кулеров НС</t>
  </si>
  <si>
    <t>Замена шарнира дверцы подстаканника 205</t>
  </si>
  <si>
    <t>Ремонт дверцы холодильника</t>
  </si>
  <si>
    <t>Ремонт основания кулера</t>
  </si>
  <si>
    <t>Ремонт основания некомпрессорного кулера</t>
  </si>
  <si>
    <t>Чистка воздушного жиклера декоративного аквариума</t>
  </si>
  <si>
    <t>Замена крана подачи воды (клавишный)</t>
  </si>
  <si>
    <t>Замена крана с внешней резьбой</t>
  </si>
  <si>
    <t>Замена крана с внутренней резьбой</t>
  </si>
  <si>
    <t>Замена электромагнитного крана</t>
  </si>
  <si>
    <t>Ремонт клавишного крана подачи воды</t>
  </si>
  <si>
    <t>Ремонт крана</t>
  </si>
  <si>
    <t>Ремонт крана с внешней резьбой</t>
  </si>
  <si>
    <t>Замена одного элемента помпы</t>
  </si>
  <si>
    <t>Тестирование помпы</t>
  </si>
  <si>
    <t>Замена камеры смешивания</t>
  </si>
  <si>
    <t>Замена клапана электромагнитного</t>
  </si>
  <si>
    <t>Замена кнопки газирования</t>
  </si>
  <si>
    <t>Замена редуктора газирования</t>
  </si>
  <si>
    <t>Замена смесителя газирования</t>
  </si>
  <si>
    <t>Ремонт редуктора газирования</t>
  </si>
  <si>
    <t>Замена гайки резервуара холодной воды</t>
  </si>
  <si>
    <t>Замена пускового реле</t>
  </si>
  <si>
    <t>Замена термостата</t>
  </si>
  <si>
    <t>Замена уплотнения дверцы холодильника</t>
  </si>
  <si>
    <t>Настройка термостата</t>
  </si>
  <si>
    <t>Переустановка датчика контроля охлаждения</t>
  </si>
  <si>
    <t>Ремонт испарителя холодной воды/испарителя холодил</t>
  </si>
  <si>
    <t>Ремонт системы компрес охлажден с заправкой фреоном</t>
  </si>
  <si>
    <t>Ремонт уплотнения дверцы холодильника</t>
  </si>
  <si>
    <t>Установка компрессора на штатное место</t>
  </si>
  <si>
    <t>Замена бака нагрева 1 сложности</t>
  </si>
  <si>
    <t>Замена бака нагрева 2 сложности с адаптацией</t>
  </si>
  <si>
    <t>Замена бака нагрева 3 сложности с адаптацией</t>
  </si>
  <si>
    <t>Замена датчика контроля температуры</t>
  </si>
  <si>
    <t>Замена нагревательного элемента бандажного</t>
  </si>
  <si>
    <t>Замена нагревательного элемента внутреннего</t>
  </si>
  <si>
    <t>Замена обратного клапана</t>
  </si>
  <si>
    <t>Замена одного термодатчика</t>
  </si>
  <si>
    <t>Запайка бака нагрева</t>
  </si>
  <si>
    <t>Снятие блокировки с системы защиты</t>
  </si>
  <si>
    <t>Техническая чистка бака нагрева</t>
  </si>
  <si>
    <t>Замена держателя предохранителя</t>
  </si>
  <si>
    <t>Замена дисплея электронного</t>
  </si>
  <si>
    <t>Замена клавиши дисплея</t>
  </si>
  <si>
    <t>Замена платы индикации</t>
  </si>
  <si>
    <t>Замена платы питания и управления</t>
  </si>
  <si>
    <t>Замена предохранителя с держателем (внутреннего)</t>
  </si>
  <si>
    <t>Замена сетевого шнура</t>
  </si>
  <si>
    <t>Замена трансформатора</t>
  </si>
  <si>
    <t>Замена тумблера</t>
  </si>
  <si>
    <t>Ремонт дисплея электронного</t>
  </si>
  <si>
    <t>Ремонт платы индикации</t>
  </si>
  <si>
    <t>Ремонт платы питания и управления</t>
  </si>
  <si>
    <t>Ремонт электрического провода внутреннего</t>
  </si>
  <si>
    <t>Ремонт/замена электр. провода внутреннего 1 сложности</t>
  </si>
  <si>
    <t>Ремонт/замена электр. провода внутреннего 2 сложности</t>
  </si>
  <si>
    <t>Ремонт/замена электр. провода внутреннего 3 сложности</t>
  </si>
  <si>
    <t>Замена бака охлаждения в сборе</t>
  </si>
  <si>
    <t>Замена вентилятора</t>
  </si>
  <si>
    <t>Замена пластины Пельтье</t>
  </si>
  <si>
    <t>Замена радиатора</t>
  </si>
  <si>
    <t>Ремонт вентилятора</t>
  </si>
  <si>
    <t>Чистка радиатора электронного кулера 2 категории</t>
  </si>
  <si>
    <t>Тестирование  кулера некомпрессорного</t>
  </si>
  <si>
    <t>Тестирование компрессорного кулера (простого)</t>
  </si>
  <si>
    <t>Тестирование компрессорного кулера (с доп.возм.)</t>
  </si>
  <si>
    <t>Тестирование кулера некомпрессорного с доп.возможностями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</si>
  <si>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</si>
  <si>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</si>
  <si>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</si>
  <si>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</si>
  <si>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</si>
  <si>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</si>
  <si>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</si>
  <si>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</si>
  <si>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</si>
  <si>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</si>
  <si>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</si>
  <si>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</si>
  <si>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</si>
  <si>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</si>
  <si>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</si>
  <si>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</si>
  <si>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</si>
  <si>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</si>
  <si>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</si>
  <si>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</si>
  <si>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</si>
  <si>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</si>
  <si>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</si>
  <si>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</si>
  <si>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</si>
  <si>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</si>
  <si>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</si>
  <si>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</si>
  <si>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</si>
  <si>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</si>
  <si>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</si>
  <si>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</si>
  <si>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</si>
  <si>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</si>
  <si>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</si>
  <si>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</si>
  <si>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</si>
  <si>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</si>
  <si>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</si>
  <si>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</si>
  <si>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</si>
  <si>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</si>
  <si>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</si>
  <si>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</si>
  <si>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</si>
  <si>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</si>
  <si>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</si>
  <si>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</si>
  <si>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</si>
  <si>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</si>
  <si>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</si>
  <si>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</si>
  <si>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</si>
  <si>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</si>
  <si>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</si>
  <si>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</si>
  <si>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</si>
  <si>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</si>
  <si>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</si>
  <si>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</si>
  <si>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</si>
  <si>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</si>
  <si>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</si>
  <si>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</si>
  <si>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</si>
  <si>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</si>
  <si>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</si>
  <si>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</si>
  <si>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</si>
  <si>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</si>
  <si>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</si>
  <si>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</si>
  <si>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</si>
  <si>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</si>
  <si>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</si>
  <si>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</si>
  <si>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</si>
  <si>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</si>
  <si>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</si>
  <si>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</si>
  <si>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</si>
  <si>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</si>
  <si>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</si>
  <si>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</si>
  <si>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</si>
  <si>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</si>
  <si>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</si>
  <si>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</si>
  <si>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</si>
  <si>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</si>
  <si>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</si>
  <si>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</si>
  <si>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</si>
  <si>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</si>
  <si>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</si>
  <si>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</si>
  <si>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</si>
  <si>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</si>
  <si>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В Стоимость работ включена стоимость материалов, запчастей, и всех расходов Исполнителя. Исполнитель обязуется использовать сертифицированные материалы и новые запасные части (не бывшие в употреблении).</t>
  </si>
  <si>
    <t>Поставка питьевой воды природной бутилированной</t>
  </si>
  <si>
    <t>Транспортировка оборудования (туда-обратно)</t>
  </si>
  <si>
    <t>2</t>
  </si>
  <si>
    <t>Вода питьевая природная, бутилированная для кулера (19л)</t>
  </si>
  <si>
    <t>Выезд мастера (в  т.ч. с возможным тестированием/ремонтом)</t>
  </si>
  <si>
    <t>Стоимость поставки воды и сумма единичных расценок сан.обработки и ремонтных работ, ИТОГО, руб:</t>
  </si>
  <si>
    <t>СПРАВОЧНО:</t>
  </si>
  <si>
    <t>В случае утраты Заказчиком многооборотной тары, она оплачивается Заказчиком в размере _____ руб. без учета НДС, _____ руб. с учетом НДС за 1 шт.</t>
  </si>
  <si>
    <t>Стоимость, руб. с учетом НДС</t>
  </si>
  <si>
    <t>Поля, выделенные желтым фоном, заполняются поставщиком в обязательном порядке. 
Допустимо изменений формул только по ставке НДС в столбце "цена за ед., руб. с учетом НДС".</t>
  </si>
  <si>
    <t>литр</t>
  </si>
  <si>
    <t>Кол-во бутылей</t>
  </si>
  <si>
    <t>цена за ед. без учета НДС</t>
  </si>
  <si>
    <t>ИТОГО:</t>
  </si>
  <si>
    <t>Стоимость без учета НДС</t>
  </si>
  <si>
    <t>Форма 6.1к "Коммерческое предложение"</t>
  </si>
  <si>
    <t>НДС</t>
  </si>
  <si>
    <r>
      <t>ПДО № 108-БНГРЭ-2025 Лот №1 
«</t>
    </r>
    <r>
      <rPr>
        <b/>
        <sz val="10"/>
        <rFont val="Arial"/>
        <family val="2"/>
        <charset val="204"/>
      </rPr>
      <t>Поставка воды питьевой природной бутилированной с предоставлением услуг по техническому обслуживанию и ремонту кулеров в 2026г</t>
    </r>
    <r>
      <rPr>
        <sz val="10"/>
        <rFont val="Arial"/>
        <family val="2"/>
        <charset val="204"/>
      </rPr>
      <t>.»</t>
    </r>
  </si>
  <si>
    <t>Кол-во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</si>
</sst>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9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6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2" fontId="22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6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7" fontId="7" fillId="0" borderId="10" applyFont="0" applyFill="0" applyBorder="0" applyAlignment="0" applyProtection="0"/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55" fillId="29" borderId="0" applyNumberFormat="0" applyBorder="0" applyAlignment="0" applyProtection="0"/>
    <xf numFmtId="184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9" fontId="5" fillId="0" borderId="0"/>
    <xf numFmtId="164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87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0" applyFont="1"/>
    <xf numFmtId="0" fontId="88" fillId="0" borderId="0" xfId="1" applyFont="1" applyAlignment="1">
      <alignment horizontal="left" vertical="center" wrapText="1"/>
    </xf>
    <xf numFmtId="0" fontId="88" fillId="0" borderId="0" xfId="1" applyFont="1" applyAlignment="1">
      <alignment horizontal="left" vertical="center"/>
    </xf>
    <xf numFmtId="0" fontId="88" fillId="0" borderId="0" xfId="0" applyFont="1"/>
    <xf numFmtId="0" fontId="88" fillId="0" borderId="0" xfId="0" applyFont="1" applyAlignment="1">
      <alignment horizontal="center"/>
    </xf>
    <xf numFmtId="0" fontId="88" fillId="0" borderId="0" xfId="0" applyFont="1" applyAlignment="1">
      <alignment horizontal="right"/>
    </xf>
    <xf numFmtId="1" fontId="4" fillId="0" borderId="0" xfId="1" applyNumberFormat="1" applyFont="1" applyAlignment="1">
      <alignment vertical="center"/>
    </xf>
    <xf numFmtId="0" fontId="88" fillId="0" borderId="0" xfId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/>
    </xf>
    <xf numFmtId="0" fontId="87" fillId="0" borderId="0" xfId="0" applyFont="1" applyAlignment="1">
      <alignment wrapText="1"/>
    </xf>
    <xf numFmtId="0" fontId="89" fillId="0" borderId="1" xfId="0" applyFont="1" applyBorder="1" applyAlignment="1">
      <alignment vertical="center" wrapText="1"/>
    </xf>
    <xf numFmtId="0" fontId="89" fillId="2" borderId="1" xfId="0" applyFont="1" applyFill="1" applyBorder="1"/>
    <xf numFmtId="0" fontId="90" fillId="50" borderId="27" xfId="1" applyFont="1" applyFill="1" applyBorder="1" applyAlignment="1">
      <alignment horizontal="left" vertical="center" wrapText="1"/>
    </xf>
    <xf numFmtId="0" fontId="90" fillId="50" borderId="1" xfId="1" applyFont="1" applyFill="1" applyBorder="1" applyAlignment="1">
      <alignment horizontal="left" vertical="center" wrapText="1"/>
    </xf>
    <xf numFmtId="0" fontId="90" fillId="50" borderId="1" xfId="1" applyFont="1" applyFill="1" applyBorder="1" applyAlignment="1">
      <alignment horizontal="center" vertical="center" wrapText="1"/>
    </xf>
    <xf numFmtId="4" fontId="90" fillId="50" borderId="1" xfId="1" applyNumberFormat="1" applyFont="1" applyFill="1" applyBorder="1" applyAlignment="1">
      <alignment horizontal="right" vertical="center" wrapText="1"/>
    </xf>
    <xf numFmtId="0" fontId="89" fillId="0" borderId="0" xfId="0" applyFont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4" fontId="90" fillId="49" borderId="1" xfId="1" applyNumberFormat="1" applyFont="1" applyFill="1" applyBorder="1" applyAlignment="1">
      <alignment horizontal="right" vertical="center" wrapText="1"/>
    </xf>
    <xf numFmtId="4" fontId="90" fillId="2" borderId="1" xfId="1" applyNumberFormat="1" applyFont="1" applyFill="1" applyBorder="1" applyAlignment="1">
      <alignment horizontal="right" vertical="center" wrapText="1"/>
    </xf>
    <xf numFmtId="0" fontId="7" fillId="5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0" xfId="0" applyFont="1"/>
    <xf numFmtId="0" fontId="91" fillId="0" borderId="0" xfId="0" applyFont="1" applyAlignment="1">
      <alignment wrapText="1"/>
    </xf>
    <xf numFmtId="0" fontId="90" fillId="0" borderId="29" xfId="1" applyFont="1" applyBorder="1" applyAlignment="1">
      <alignment horizontal="center" vertical="center" wrapText="1"/>
    </xf>
    <xf numFmtId="4" fontId="90" fillId="51" borderId="1" xfId="1" applyNumberFormat="1" applyFont="1" applyFill="1" applyBorder="1" applyAlignment="1">
      <alignment horizontal="right" vertical="center"/>
    </xf>
    <xf numFmtId="4" fontId="90" fillId="51" borderId="22" xfId="1" applyNumberFormat="1" applyFont="1" applyFill="1" applyBorder="1" applyAlignment="1">
      <alignment horizontal="right" vertical="center" wrapText="1"/>
    </xf>
    <xf numFmtId="49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9" fillId="0" borderId="1" xfId="0" applyFont="1" applyBorder="1"/>
    <xf numFmtId="0" fontId="89" fillId="2" borderId="1" xfId="0" applyFont="1" applyFill="1" applyBorder="1" applyAlignment="1">
      <alignment wrapText="1"/>
    </xf>
    <xf numFmtId="49" fontId="18" fillId="0" borderId="1" xfId="1" applyNumberFormat="1" applyFont="1" applyBorder="1" applyAlignment="1">
      <alignment horizontal="center" vertical="center"/>
    </xf>
    <xf numFmtId="49" fontId="92" fillId="50" borderId="24" xfId="1" applyNumberFormat="1" applyFont="1" applyFill="1" applyBorder="1" applyAlignment="1">
      <alignment horizontal="center" vertical="center"/>
    </xf>
    <xf numFmtId="49" fontId="92" fillId="50" borderId="1" xfId="1" applyNumberFormat="1" applyFont="1" applyFill="1" applyBorder="1" applyAlignment="1">
      <alignment horizontal="center" vertical="center"/>
    </xf>
    <xf numFmtId="49" fontId="92" fillId="0" borderId="28" xfId="1" applyNumberFormat="1" applyFont="1" applyBorder="1" applyAlignment="1">
      <alignment vertical="center"/>
    </xf>
    <xf numFmtId="49" fontId="18" fillId="0" borderId="24" xfId="1" applyNumberFormat="1" applyFont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right" vertical="center" wrapText="1"/>
    </xf>
    <xf numFmtId="3" fontId="90" fillId="52" borderId="1" xfId="1" applyNumberFormat="1" applyFont="1" applyFill="1" applyBorder="1" applyAlignment="1">
      <alignment vertical="center"/>
    </xf>
    <xf numFmtId="0" fontId="92" fillId="52" borderId="1" xfId="1" applyFont="1" applyFill="1" applyBorder="1" applyAlignment="1">
      <alignment horizontal="center" vertical="center" wrapText="1"/>
    </xf>
    <xf numFmtId="0" fontId="93" fillId="53" borderId="33" xfId="0" applyFont="1" applyFill="1" applyBorder="1" applyAlignment="1">
      <alignment horizontal="left"/>
    </xf>
    <xf numFmtId="4" fontId="7" fillId="2" borderId="0" xfId="1" applyNumberFormat="1" applyFont="1" applyFill="1" applyAlignment="1">
      <alignment horizontal="right" vertical="center" wrapText="1"/>
    </xf>
    <xf numFmtId="4" fontId="90" fillId="2" borderId="0" xfId="1" applyNumberFormat="1" applyFont="1" applyFill="1" applyAlignment="1">
      <alignment horizontal="right" vertical="center" wrapText="1"/>
    </xf>
    <xf numFmtId="0" fontId="90" fillId="2" borderId="0" xfId="1" applyFont="1" applyFill="1" applyAlignment="1">
      <alignment horizontal="center" vertical="center" wrapText="1"/>
    </xf>
    <xf numFmtId="1" fontId="92" fillId="52" borderId="1" xfId="1" applyNumberFormat="1" applyFont="1" applyFill="1" applyBorder="1" applyAlignment="1">
      <alignment horizontal="center" vertical="center" wrapText="1"/>
    </xf>
    <xf numFmtId="1" fontId="4" fillId="52" borderId="26" xfId="1" applyNumberFormat="1" applyFont="1" applyFill="1" applyBorder="1" applyAlignment="1">
      <alignment vertical="center"/>
    </xf>
    <xf numFmtId="4" fontId="90" fillId="0" borderId="34" xfId="1" applyNumberFormat="1" applyFont="1" applyBorder="1" applyAlignment="1">
      <alignment vertical="center"/>
    </xf>
    <xf numFmtId="4" fontId="90" fillId="0" borderId="34" xfId="1" applyNumberFormat="1" applyFont="1" applyBorder="1" applyAlignment="1">
      <alignment horizontal="center" vertical="center"/>
    </xf>
    <xf numFmtId="4" fontId="92" fillId="2" borderId="0" xfId="1" applyNumberFormat="1" applyFont="1" applyFill="1" applyAlignment="1">
      <alignment horizontal="right" vertical="center" wrapText="1"/>
    </xf>
    <xf numFmtId="3" fontId="7" fillId="0" borderId="27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90" fillId="52" borderId="1" xfId="1" applyNumberFormat="1" applyFont="1" applyFill="1" applyBorder="1" applyAlignment="1">
      <alignment horizontal="center" vertical="center"/>
    </xf>
    <xf numFmtId="4" fontId="92" fillId="52" borderId="1" xfId="1" applyNumberFormat="1" applyFont="1" applyFill="1" applyBorder="1" applyAlignment="1">
      <alignment horizontal="center" vertical="center"/>
    </xf>
    <xf numFmtId="4" fontId="92" fillId="2" borderId="1" xfId="1" applyNumberFormat="1" applyFont="1" applyFill="1" applyBorder="1" applyAlignment="1">
      <alignment horizontal="right" vertical="center" wrapText="1"/>
    </xf>
    <xf numFmtId="3" fontId="90" fillId="2" borderId="1" xfId="1" applyNumberFormat="1" applyFont="1" applyFill="1" applyBorder="1" applyAlignment="1">
      <alignment vertical="center"/>
    </xf>
    <xf numFmtId="4" fontId="90" fillId="2" borderId="1" xfId="1" applyNumberFormat="1" applyFont="1" applyFill="1" applyBorder="1" applyAlignment="1">
      <alignment horizontal="center" vertical="center"/>
    </xf>
    <xf numFmtId="4" fontId="92" fillId="2" borderId="1" xfId="1" applyNumberFormat="1" applyFont="1" applyFill="1" applyBorder="1" applyAlignment="1">
      <alignment horizontal="center" vertical="center"/>
    </xf>
    <xf numFmtId="4" fontId="90" fillId="49" borderId="1" xfId="1" applyNumberFormat="1" applyFont="1" applyFill="1" applyBorder="1" applyAlignment="1">
      <alignment horizontal="right" vertical="center"/>
    </xf>
    <xf numFmtId="2" fontId="90" fillId="49" borderId="1" xfId="1" applyNumberFormat="1" applyFont="1" applyFill="1" applyBorder="1" applyAlignment="1">
      <alignment horizontal="right" vertical="center"/>
    </xf>
    <xf numFmtId="9" fontId="90" fillId="49" borderId="1" xfId="1" applyNumberFormat="1" applyFont="1" applyFill="1" applyBorder="1" applyAlignment="1">
      <alignment vertical="center" wrapText="1"/>
    </xf>
    <xf numFmtId="9" fontId="90" fillId="2" borderId="1" xfId="1" applyNumberFormat="1" applyFont="1" applyFill="1" applyBorder="1" applyAlignment="1">
      <alignment vertical="center" wrapText="1"/>
    </xf>
    <xf numFmtId="9" fontId="90" fillId="5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90" fillId="0" borderId="0" xfId="0" applyFont="1" applyAlignment="1">
      <alignment horizontal="left" wrapText="1"/>
    </xf>
    <xf numFmtId="49" fontId="90" fillId="51" borderId="30" xfId="1" applyNumberFormat="1" applyFont="1" applyFill="1" applyBorder="1" applyAlignment="1">
      <alignment horizontal="left" vertical="center" wrapText="1"/>
    </xf>
    <xf numFmtId="49" fontId="90" fillId="51" borderId="2" xfId="1" applyNumberFormat="1" applyFont="1" applyFill="1" applyBorder="1" applyAlignment="1">
      <alignment horizontal="left" vertical="center" wrapText="1"/>
    </xf>
    <xf numFmtId="0" fontId="18" fillId="0" borderId="1" xfId="1" applyFont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49" borderId="0" xfId="0" applyFont="1" applyFill="1" applyAlignment="1">
      <alignment horizontal="left" vertical="center"/>
    </xf>
    <xf numFmtId="0" fontId="94" fillId="53" borderId="8" xfId="0" applyFont="1" applyFill="1" applyBorder="1" applyAlignment="1">
      <alignment horizontal="left" wrapText="1"/>
    </xf>
    <xf numFmtId="0" fontId="94" fillId="53" borderId="32" xfId="0" applyFont="1" applyFill="1" applyBorder="1" applyAlignment="1">
      <alignment horizontal="left" wrapText="1"/>
    </xf>
    <xf numFmtId="4" fontId="7" fillId="0" borderId="0" xfId="1" applyNumberFormat="1" applyFont="1" applyAlignment="1">
      <alignment horizontal="left" vertical="center" wrapText="1"/>
    </xf>
    <xf numFmtId="1" fontId="92" fillId="52" borderId="1" xfId="1" applyNumberFormat="1" applyFont="1" applyFill="1" applyBorder="1" applyAlignment="1">
      <alignment horizontal="center" vertical="center"/>
    </xf>
    <xf numFmtId="1" fontId="90" fillId="52" borderId="1" xfId="1" applyNumberFormat="1" applyFont="1" applyFill="1" applyBorder="1" applyAlignment="1">
      <alignment horizontal="left" vertical="center" wrapText="1"/>
    </xf>
    <xf numFmtId="1" fontId="92" fillId="52" borderId="31" xfId="1" applyNumberFormat="1" applyFont="1" applyFill="1" applyBorder="1" applyAlignment="1">
      <alignment horizontal="right" vertical="center"/>
    </xf>
    <xf numFmtId="1" fontId="92" fillId="52" borderId="25" xfId="1" applyNumberFormat="1" applyFont="1" applyFill="1" applyBorder="1" applyAlignment="1">
      <alignment horizontal="right" vertical="center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7"/>
  <sheetViews>
    <sheetView tabSelected="1" view="pageBreakPreview" zoomScaleNormal="90" zoomScaleSheetLayoutView="100" workbookViewId="0">
      <selection activeCell="D11" sqref="D11"/>
    </sheetView>
  </sheetViews>
  <sheetFormatPr defaultColWidth="9.140625" defaultRowHeight="12.75"/>
  <cols>
    <col min="1" max="1" width="6.42578125" style="16" customWidth="1"/>
    <col min="2" max="2" width="65.85546875" style="2" customWidth="1"/>
    <col min="3" max="4" width="9" style="7" customWidth="1"/>
    <col min="5" max="5" width="13.5703125" style="2" customWidth="1"/>
    <col min="6" max="7" width="17.85546875" style="3" customWidth="1"/>
    <col min="8" max="8" width="16.85546875" style="2" customWidth="1"/>
    <col min="9" max="9" width="2.28515625" style="2" customWidth="1"/>
    <col min="10" max="10" width="4.28515625" style="6" customWidth="1"/>
    <col min="11" max="11" width="10.42578125" style="1" customWidth="1"/>
    <col min="12" max="12" width="12.7109375" style="1" customWidth="1"/>
    <col min="13" max="13" width="13.28515625" style="1" customWidth="1"/>
    <col min="14" max="15" width="9.140625" style="1" customWidth="1"/>
    <col min="16" max="16384" width="9.140625" style="1"/>
  </cols>
  <sheetData>
    <row r="1" spans="1:14" ht="12.75" customHeight="1">
      <c r="C1" s="15"/>
      <c r="D1" s="10"/>
      <c r="E1" s="9"/>
      <c r="F1" s="82" t="s">
        <v>231</v>
      </c>
      <c r="G1" s="82"/>
      <c r="H1" s="82"/>
      <c r="I1" s="82"/>
      <c r="J1" s="82"/>
    </row>
    <row r="2" spans="1:14">
      <c r="B2" s="8"/>
      <c r="C2" s="12"/>
      <c r="D2" s="13"/>
      <c r="E2" s="11"/>
      <c r="F2" s="11"/>
      <c r="G2" s="11"/>
      <c r="H2" s="11"/>
      <c r="I2" s="11"/>
    </row>
    <row r="3" spans="1:14" ht="33" customHeight="1">
      <c r="B3" s="79" t="s">
        <v>5</v>
      </c>
      <c r="C3" s="79"/>
      <c r="D3" s="79"/>
      <c r="E3" s="79"/>
      <c r="F3" s="30"/>
      <c r="G3" s="30"/>
      <c r="H3" s="30"/>
      <c r="I3" s="30"/>
    </row>
    <row r="4" spans="1:14" ht="41.25" customHeight="1">
      <c r="B4" s="76" t="s">
        <v>233</v>
      </c>
      <c r="C4" s="77"/>
      <c r="D4" s="77"/>
      <c r="E4" s="77"/>
      <c r="F4" s="77"/>
      <c r="G4" s="77"/>
      <c r="H4" s="78"/>
      <c r="I4" s="31"/>
      <c r="J4" s="17"/>
    </row>
    <row r="5" spans="1:14" ht="30" customHeight="1" thickBot="1">
      <c r="B5" s="80" t="s">
        <v>225</v>
      </c>
      <c r="C5" s="80"/>
      <c r="D5" s="80"/>
      <c r="E5" s="80"/>
      <c r="F5" s="80"/>
      <c r="G5" s="80"/>
      <c r="H5" s="81"/>
      <c r="I5" s="49"/>
      <c r="J5" s="83" t="s">
        <v>222</v>
      </c>
      <c r="K5" s="83"/>
      <c r="L5" s="83"/>
      <c r="M5" s="83"/>
    </row>
    <row r="6" spans="1:14" s="4" customFormat="1" ht="49.5" customHeight="1" thickBot="1">
      <c r="A6" s="44" t="s">
        <v>0</v>
      </c>
      <c r="B6" s="32" t="s">
        <v>1</v>
      </c>
      <c r="C6" s="32" t="s">
        <v>2</v>
      </c>
      <c r="D6" s="32" t="s">
        <v>234</v>
      </c>
      <c r="E6" s="32" t="s">
        <v>10</v>
      </c>
      <c r="F6" s="32" t="s">
        <v>9</v>
      </c>
      <c r="G6" s="32" t="s">
        <v>232</v>
      </c>
      <c r="H6" s="32" t="s">
        <v>224</v>
      </c>
      <c r="I6" s="52"/>
      <c r="J6" s="53" t="s">
        <v>0</v>
      </c>
      <c r="K6" s="53" t="s">
        <v>227</v>
      </c>
      <c r="L6" s="48" t="s">
        <v>228</v>
      </c>
      <c r="M6" s="48" t="s">
        <v>230</v>
      </c>
    </row>
    <row r="7" spans="1:14" s="4" customFormat="1" ht="26.25" customHeight="1">
      <c r="A7" s="42">
        <v>1</v>
      </c>
      <c r="B7" s="20" t="s">
        <v>216</v>
      </c>
      <c r="C7" s="21"/>
      <c r="D7" s="22"/>
      <c r="E7" s="23"/>
      <c r="F7" s="23">
        <f>SUM(F8:F9)</f>
        <v>0</v>
      </c>
      <c r="G7" s="23"/>
      <c r="H7" s="23">
        <f>SUM(H8:H9)</f>
        <v>0</v>
      </c>
      <c r="I7" s="51"/>
      <c r="J7" s="54"/>
      <c r="K7" s="85" t="s">
        <v>229</v>
      </c>
      <c r="L7" s="86"/>
      <c r="M7" s="61">
        <f>M8+M9</f>
        <v>0</v>
      </c>
      <c r="N7" s="5"/>
    </row>
    <row r="8" spans="1:14" s="4" customFormat="1" ht="18.75" customHeight="1">
      <c r="A8" s="45" t="s">
        <v>6</v>
      </c>
      <c r="B8" s="24" t="s">
        <v>219</v>
      </c>
      <c r="C8" s="25" t="s">
        <v>226</v>
      </c>
      <c r="D8" s="58">
        <v>19000</v>
      </c>
      <c r="E8" s="26">
        <v>0</v>
      </c>
      <c r="F8" s="27">
        <f>D8*E8</f>
        <v>0</v>
      </c>
      <c r="G8" s="68">
        <v>0.2</v>
      </c>
      <c r="H8" s="27">
        <f>F8+(F8*$G$8)</f>
        <v>0</v>
      </c>
      <c r="I8" s="51"/>
      <c r="J8" s="60">
        <v>1</v>
      </c>
      <c r="K8" s="47">
        <v>1000</v>
      </c>
      <c r="L8" s="66">
        <v>0</v>
      </c>
      <c r="M8" s="61">
        <f>K8*L8</f>
        <v>0</v>
      </c>
      <c r="N8" s="5"/>
    </row>
    <row r="9" spans="1:14" s="4" customFormat="1">
      <c r="A9" s="45" t="s">
        <v>7</v>
      </c>
      <c r="B9" s="18" t="s">
        <v>11</v>
      </c>
      <c r="C9" s="25" t="s">
        <v>226</v>
      </c>
      <c r="D9" s="59">
        <v>400</v>
      </c>
      <c r="E9" s="26">
        <v>0</v>
      </c>
      <c r="F9" s="27">
        <f>D9*E9</f>
        <v>0</v>
      </c>
      <c r="G9" s="69"/>
      <c r="H9" s="27">
        <f>F9+(F9*$G$8)</f>
        <v>0</v>
      </c>
      <c r="I9" s="51"/>
      <c r="J9" s="60">
        <v>2</v>
      </c>
      <c r="K9" s="47">
        <v>800</v>
      </c>
      <c r="L9" s="67">
        <v>0</v>
      </c>
      <c r="M9" s="61">
        <f t="shared" ref="M9" si="0">K9*L9</f>
        <v>0</v>
      </c>
      <c r="N9" s="5"/>
    </row>
    <row r="10" spans="1:14" s="4" customFormat="1" ht="17.25" customHeight="1">
      <c r="A10" s="43" t="s">
        <v>218</v>
      </c>
      <c r="B10" s="21" t="s">
        <v>13</v>
      </c>
      <c r="C10" s="22" t="s">
        <v>8</v>
      </c>
      <c r="D10" s="28">
        <v>1</v>
      </c>
      <c r="E10" s="26">
        <v>0</v>
      </c>
      <c r="F10" s="23">
        <f>E10*D10</f>
        <v>0</v>
      </c>
      <c r="G10" s="68">
        <v>0.2</v>
      </c>
      <c r="H10" s="23">
        <f>F10+(F10*$G$10)</f>
        <v>0</v>
      </c>
      <c r="I10" s="57"/>
      <c r="J10" s="62"/>
      <c r="K10" s="63"/>
      <c r="L10" s="64"/>
      <c r="M10" s="65"/>
      <c r="N10" s="5"/>
    </row>
    <row r="11" spans="1:14" s="4" customFormat="1" ht="18" customHeight="1">
      <c r="A11" s="43" t="s">
        <v>12</v>
      </c>
      <c r="B11" s="21" t="s">
        <v>14</v>
      </c>
      <c r="C11" s="22" t="s">
        <v>8</v>
      </c>
      <c r="D11" s="28">
        <f>SUM(D12:D112)</f>
        <v>101</v>
      </c>
      <c r="E11" s="28"/>
      <c r="F11" s="23"/>
      <c r="G11" s="70"/>
      <c r="H11" s="23">
        <f>SUM(H12:H112)</f>
        <v>0</v>
      </c>
      <c r="I11" s="51"/>
      <c r="J11" s="55"/>
      <c r="K11" s="56"/>
      <c r="N11" s="5"/>
    </row>
    <row r="12" spans="1:14" s="4" customFormat="1" ht="26.25" customHeight="1">
      <c r="A12" s="41" t="s">
        <v>15</v>
      </c>
      <c r="B12" s="40" t="s">
        <v>220</v>
      </c>
      <c r="C12" s="29" t="s">
        <v>8</v>
      </c>
      <c r="D12" s="25">
        <v>1</v>
      </c>
      <c r="E12" s="26">
        <v>0</v>
      </c>
      <c r="F12" s="46">
        <f t="shared" ref="F12:F43" si="1">D12*E12</f>
        <v>0</v>
      </c>
      <c r="G12" s="68">
        <v>0.2</v>
      </c>
      <c r="H12" s="27">
        <f>F12+(F12*$G$12)</f>
        <v>0</v>
      </c>
      <c r="I12" s="50"/>
      <c r="J12" s="84" t="s">
        <v>223</v>
      </c>
      <c r="K12" s="84"/>
      <c r="L12" s="84"/>
      <c r="M12" s="84"/>
      <c r="N12" s="5"/>
    </row>
    <row r="13" spans="1:14" s="4" customFormat="1" ht="14.25" customHeight="1">
      <c r="A13" s="41" t="s">
        <v>16</v>
      </c>
      <c r="B13" s="19" t="s">
        <v>217</v>
      </c>
      <c r="C13" s="29" t="s">
        <v>8</v>
      </c>
      <c r="D13" s="25">
        <v>1</v>
      </c>
      <c r="E13" s="26">
        <v>0</v>
      </c>
      <c r="F13" s="46">
        <f t="shared" si="1"/>
        <v>0</v>
      </c>
      <c r="G13" s="46"/>
      <c r="H13" s="27">
        <f t="shared" ref="H13:H76" si="2">F13+(F13*$G$12)</f>
        <v>0</v>
      </c>
      <c r="I13" s="50"/>
      <c r="J13" s="84"/>
      <c r="K13" s="84"/>
      <c r="L13" s="84"/>
      <c r="M13" s="84"/>
      <c r="N13" s="5"/>
    </row>
    <row r="14" spans="1:14" s="4" customFormat="1" ht="14.25" customHeight="1">
      <c r="A14" s="41" t="s">
        <v>17</v>
      </c>
      <c r="B14" s="18" t="s">
        <v>18</v>
      </c>
      <c r="C14" s="29" t="s">
        <v>8</v>
      </c>
      <c r="D14" s="25">
        <v>1</v>
      </c>
      <c r="E14" s="26">
        <v>0</v>
      </c>
      <c r="F14" s="46">
        <f t="shared" si="1"/>
        <v>0</v>
      </c>
      <c r="G14" s="46"/>
      <c r="H14" s="27">
        <f t="shared" si="2"/>
        <v>0</v>
      </c>
      <c r="I14" s="50"/>
      <c r="J14" s="84"/>
      <c r="K14" s="84"/>
      <c r="L14" s="84"/>
      <c r="M14" s="84"/>
      <c r="N14" s="5"/>
    </row>
    <row r="15" spans="1:14" s="4" customFormat="1" ht="12.75" customHeight="1">
      <c r="A15" s="41" t="s">
        <v>117</v>
      </c>
      <c r="B15" s="39" t="s">
        <v>19</v>
      </c>
      <c r="C15" s="29" t="s">
        <v>8</v>
      </c>
      <c r="D15" s="25">
        <v>1</v>
      </c>
      <c r="E15" s="26">
        <v>0</v>
      </c>
      <c r="F15" s="46">
        <f t="shared" si="1"/>
        <v>0</v>
      </c>
      <c r="G15" s="46"/>
      <c r="H15" s="27">
        <f t="shared" si="2"/>
        <v>0</v>
      </c>
      <c r="I15" s="50"/>
      <c r="J15" s="84"/>
      <c r="K15" s="84"/>
      <c r="L15" s="84"/>
      <c r="M15" s="84"/>
      <c r="N15" s="5"/>
    </row>
    <row r="16" spans="1:14" s="4" customFormat="1" ht="14.25" customHeight="1">
      <c r="A16" s="41" t="s">
        <v>118</v>
      </c>
      <c r="B16" s="39" t="s">
        <v>20</v>
      </c>
      <c r="C16" s="29" t="s">
        <v>8</v>
      </c>
      <c r="D16" s="25">
        <v>1</v>
      </c>
      <c r="E16" s="26">
        <v>0</v>
      </c>
      <c r="F16" s="46">
        <f t="shared" si="1"/>
        <v>0</v>
      </c>
      <c r="G16" s="46"/>
      <c r="H16" s="27">
        <f t="shared" si="2"/>
        <v>0</v>
      </c>
      <c r="I16" s="50"/>
      <c r="J16" s="84"/>
      <c r="K16" s="84"/>
      <c r="L16" s="84"/>
      <c r="M16" s="84"/>
      <c r="N16" s="5"/>
    </row>
    <row r="17" spans="1:14" s="4" customFormat="1" ht="14.25" customHeight="1">
      <c r="A17" s="41" t="s">
        <v>119</v>
      </c>
      <c r="B17" s="39" t="s">
        <v>21</v>
      </c>
      <c r="C17" s="29" t="s">
        <v>8</v>
      </c>
      <c r="D17" s="25">
        <v>1</v>
      </c>
      <c r="E17" s="26">
        <v>0</v>
      </c>
      <c r="F17" s="46">
        <f t="shared" si="1"/>
        <v>0</v>
      </c>
      <c r="G17" s="46"/>
      <c r="H17" s="27">
        <f t="shared" si="2"/>
        <v>0</v>
      </c>
      <c r="I17" s="50"/>
      <c r="J17" s="14"/>
      <c r="N17" s="5"/>
    </row>
    <row r="18" spans="1:14" s="4" customFormat="1" ht="12.75" customHeight="1">
      <c r="A18" s="41" t="s">
        <v>120</v>
      </c>
      <c r="B18" s="39" t="s">
        <v>22</v>
      </c>
      <c r="C18" s="29" t="s">
        <v>8</v>
      </c>
      <c r="D18" s="25">
        <v>1</v>
      </c>
      <c r="E18" s="26">
        <v>0</v>
      </c>
      <c r="F18" s="46">
        <f t="shared" si="1"/>
        <v>0</v>
      </c>
      <c r="G18" s="46"/>
      <c r="H18" s="27">
        <f t="shared" si="2"/>
        <v>0</v>
      </c>
      <c r="I18" s="50"/>
      <c r="J18" s="14"/>
      <c r="N18" s="5"/>
    </row>
    <row r="19" spans="1:14" s="4" customFormat="1" ht="14.25" customHeight="1">
      <c r="A19" s="41" t="s">
        <v>121</v>
      </c>
      <c r="B19" s="39" t="s">
        <v>23</v>
      </c>
      <c r="C19" s="29" t="s">
        <v>8</v>
      </c>
      <c r="D19" s="25">
        <v>1</v>
      </c>
      <c r="E19" s="26">
        <v>0</v>
      </c>
      <c r="F19" s="46">
        <f t="shared" si="1"/>
        <v>0</v>
      </c>
      <c r="G19" s="46"/>
      <c r="H19" s="27">
        <f t="shared" si="2"/>
        <v>0</v>
      </c>
      <c r="I19" s="50"/>
      <c r="J19" s="14"/>
      <c r="N19" s="5"/>
    </row>
    <row r="20" spans="1:14" s="4" customFormat="1" ht="14.25" customHeight="1">
      <c r="A20" s="41" t="s">
        <v>122</v>
      </c>
      <c r="B20" s="39" t="s">
        <v>24</v>
      </c>
      <c r="C20" s="29" t="s">
        <v>8</v>
      </c>
      <c r="D20" s="25">
        <v>1</v>
      </c>
      <c r="E20" s="26">
        <v>0</v>
      </c>
      <c r="F20" s="46">
        <f t="shared" si="1"/>
        <v>0</v>
      </c>
      <c r="G20" s="46"/>
      <c r="H20" s="27">
        <f t="shared" si="2"/>
        <v>0</v>
      </c>
      <c r="I20" s="50"/>
      <c r="J20" s="14"/>
      <c r="N20" s="5"/>
    </row>
    <row r="21" spans="1:14" s="4" customFormat="1" ht="12.75" customHeight="1">
      <c r="A21" s="41" t="s">
        <v>123</v>
      </c>
      <c r="B21" s="39" t="s">
        <v>25</v>
      </c>
      <c r="C21" s="29" t="s">
        <v>8</v>
      </c>
      <c r="D21" s="25">
        <v>1</v>
      </c>
      <c r="E21" s="26">
        <v>0</v>
      </c>
      <c r="F21" s="46">
        <f t="shared" si="1"/>
        <v>0</v>
      </c>
      <c r="G21" s="46"/>
      <c r="H21" s="27">
        <f t="shared" si="2"/>
        <v>0</v>
      </c>
      <c r="I21" s="50"/>
      <c r="J21" s="14"/>
      <c r="N21" s="5"/>
    </row>
    <row r="22" spans="1:14" s="4" customFormat="1" ht="14.25" customHeight="1">
      <c r="A22" s="41" t="s">
        <v>124</v>
      </c>
      <c r="B22" s="39" t="s">
        <v>26</v>
      </c>
      <c r="C22" s="29" t="s">
        <v>8</v>
      </c>
      <c r="D22" s="25">
        <v>1</v>
      </c>
      <c r="E22" s="26">
        <v>0</v>
      </c>
      <c r="F22" s="46">
        <f t="shared" si="1"/>
        <v>0</v>
      </c>
      <c r="G22" s="46"/>
      <c r="H22" s="27">
        <f t="shared" si="2"/>
        <v>0</v>
      </c>
      <c r="I22" s="50"/>
      <c r="J22" s="14"/>
      <c r="N22" s="5"/>
    </row>
    <row r="23" spans="1:14" s="4" customFormat="1" ht="14.25" customHeight="1">
      <c r="A23" s="41" t="s">
        <v>125</v>
      </c>
      <c r="B23" s="39" t="s">
        <v>27</v>
      </c>
      <c r="C23" s="29" t="s">
        <v>8</v>
      </c>
      <c r="D23" s="25">
        <v>1</v>
      </c>
      <c r="E23" s="26">
        <v>0</v>
      </c>
      <c r="F23" s="46">
        <f t="shared" si="1"/>
        <v>0</v>
      </c>
      <c r="G23" s="46"/>
      <c r="H23" s="27">
        <f t="shared" si="2"/>
        <v>0</v>
      </c>
      <c r="I23" s="50"/>
      <c r="J23" s="14"/>
      <c r="N23" s="5"/>
    </row>
    <row r="24" spans="1:14" s="4" customFormat="1" ht="12.75" customHeight="1">
      <c r="A24" s="41" t="s">
        <v>126</v>
      </c>
      <c r="B24" s="39" t="s">
        <v>28</v>
      </c>
      <c r="C24" s="29" t="s">
        <v>8</v>
      </c>
      <c r="D24" s="25">
        <v>1</v>
      </c>
      <c r="E24" s="26">
        <v>0</v>
      </c>
      <c r="F24" s="46">
        <f t="shared" si="1"/>
        <v>0</v>
      </c>
      <c r="G24" s="46"/>
      <c r="H24" s="27">
        <f t="shared" si="2"/>
        <v>0</v>
      </c>
      <c r="I24" s="50"/>
      <c r="J24" s="14"/>
      <c r="N24" s="5"/>
    </row>
    <row r="25" spans="1:14" s="4" customFormat="1" ht="14.25" customHeight="1">
      <c r="A25" s="41" t="s">
        <v>127</v>
      </c>
      <c r="B25" s="39" t="s">
        <v>29</v>
      </c>
      <c r="C25" s="29" t="s">
        <v>8</v>
      </c>
      <c r="D25" s="25">
        <v>1</v>
      </c>
      <c r="E25" s="26">
        <v>0</v>
      </c>
      <c r="F25" s="46">
        <f t="shared" si="1"/>
        <v>0</v>
      </c>
      <c r="G25" s="46"/>
      <c r="H25" s="27">
        <f t="shared" si="2"/>
        <v>0</v>
      </c>
      <c r="I25" s="50"/>
      <c r="J25" s="14"/>
      <c r="N25" s="5"/>
    </row>
    <row r="26" spans="1:14" s="4" customFormat="1" ht="14.25" customHeight="1">
      <c r="A26" s="41" t="s">
        <v>128</v>
      </c>
      <c r="B26" s="39" t="s">
        <v>30</v>
      </c>
      <c r="C26" s="29" t="s">
        <v>8</v>
      </c>
      <c r="D26" s="25">
        <v>1</v>
      </c>
      <c r="E26" s="26">
        <v>0</v>
      </c>
      <c r="F26" s="46">
        <f t="shared" si="1"/>
        <v>0</v>
      </c>
      <c r="G26" s="46"/>
      <c r="H26" s="27">
        <f t="shared" si="2"/>
        <v>0</v>
      </c>
      <c r="I26" s="50"/>
      <c r="J26" s="14"/>
      <c r="N26" s="5"/>
    </row>
    <row r="27" spans="1:14" s="4" customFormat="1" ht="12.75" customHeight="1">
      <c r="A27" s="41" t="s">
        <v>129</v>
      </c>
      <c r="B27" s="39" t="s">
        <v>31</v>
      </c>
      <c r="C27" s="29" t="s">
        <v>8</v>
      </c>
      <c r="D27" s="25">
        <v>1</v>
      </c>
      <c r="E27" s="26">
        <v>0</v>
      </c>
      <c r="F27" s="46">
        <f t="shared" si="1"/>
        <v>0</v>
      </c>
      <c r="G27" s="46"/>
      <c r="H27" s="27">
        <f t="shared" si="2"/>
        <v>0</v>
      </c>
      <c r="I27" s="50"/>
      <c r="J27" s="14"/>
      <c r="N27" s="5"/>
    </row>
    <row r="28" spans="1:14" s="4" customFormat="1" ht="14.25" customHeight="1">
      <c r="A28" s="41" t="s">
        <v>130</v>
      </c>
      <c r="B28" s="39" t="s">
        <v>32</v>
      </c>
      <c r="C28" s="29" t="s">
        <v>8</v>
      </c>
      <c r="D28" s="25">
        <v>1</v>
      </c>
      <c r="E28" s="26">
        <v>0</v>
      </c>
      <c r="F28" s="46">
        <f t="shared" si="1"/>
        <v>0</v>
      </c>
      <c r="G28" s="46"/>
      <c r="H28" s="27">
        <f t="shared" si="2"/>
        <v>0</v>
      </c>
      <c r="I28" s="50"/>
      <c r="J28" s="14"/>
      <c r="N28" s="5"/>
    </row>
    <row r="29" spans="1:14" s="4" customFormat="1" ht="14.25" customHeight="1">
      <c r="A29" s="41" t="s">
        <v>131</v>
      </c>
      <c r="B29" s="39" t="s">
        <v>33</v>
      </c>
      <c r="C29" s="29" t="s">
        <v>8</v>
      </c>
      <c r="D29" s="25">
        <v>1</v>
      </c>
      <c r="E29" s="26">
        <v>0</v>
      </c>
      <c r="F29" s="46">
        <f t="shared" si="1"/>
        <v>0</v>
      </c>
      <c r="G29" s="46"/>
      <c r="H29" s="27">
        <f t="shared" si="2"/>
        <v>0</v>
      </c>
      <c r="I29" s="50"/>
      <c r="J29" s="14"/>
      <c r="N29" s="5"/>
    </row>
    <row r="30" spans="1:14" s="4" customFormat="1" ht="12.75" customHeight="1">
      <c r="A30" s="41" t="s">
        <v>132</v>
      </c>
      <c r="B30" s="39" t="s">
        <v>34</v>
      </c>
      <c r="C30" s="29" t="s">
        <v>8</v>
      </c>
      <c r="D30" s="25">
        <v>1</v>
      </c>
      <c r="E30" s="26">
        <v>0</v>
      </c>
      <c r="F30" s="46">
        <f t="shared" si="1"/>
        <v>0</v>
      </c>
      <c r="G30" s="46"/>
      <c r="H30" s="27">
        <f t="shared" si="2"/>
        <v>0</v>
      </c>
      <c r="I30" s="50"/>
      <c r="J30" s="14"/>
      <c r="N30" s="5"/>
    </row>
    <row r="31" spans="1:14" s="4" customFormat="1" ht="14.25" customHeight="1">
      <c r="A31" s="41" t="s">
        <v>133</v>
      </c>
      <c r="B31" s="39" t="s">
        <v>35</v>
      </c>
      <c r="C31" s="29" t="s">
        <v>8</v>
      </c>
      <c r="D31" s="25">
        <v>1</v>
      </c>
      <c r="E31" s="26">
        <v>0</v>
      </c>
      <c r="F31" s="46">
        <f t="shared" si="1"/>
        <v>0</v>
      </c>
      <c r="G31" s="46"/>
      <c r="H31" s="27">
        <f t="shared" si="2"/>
        <v>0</v>
      </c>
      <c r="I31" s="50"/>
      <c r="J31" s="14"/>
      <c r="N31" s="5"/>
    </row>
    <row r="32" spans="1:14" s="4" customFormat="1" ht="14.25" customHeight="1">
      <c r="A32" s="41" t="s">
        <v>134</v>
      </c>
      <c r="B32" s="39" t="s">
        <v>36</v>
      </c>
      <c r="C32" s="29" t="s">
        <v>8</v>
      </c>
      <c r="D32" s="25">
        <v>1</v>
      </c>
      <c r="E32" s="26">
        <v>0</v>
      </c>
      <c r="F32" s="46">
        <f t="shared" si="1"/>
        <v>0</v>
      </c>
      <c r="G32" s="46"/>
      <c r="H32" s="27">
        <f t="shared" si="2"/>
        <v>0</v>
      </c>
      <c r="I32" s="50"/>
      <c r="J32" s="14"/>
      <c r="N32" s="5"/>
    </row>
    <row r="33" spans="1:14" s="4" customFormat="1" ht="12.75" customHeight="1">
      <c r="A33" s="41" t="s">
        <v>135</v>
      </c>
      <c r="B33" s="39" t="s">
        <v>37</v>
      </c>
      <c r="C33" s="29" t="s">
        <v>8</v>
      </c>
      <c r="D33" s="25">
        <v>1</v>
      </c>
      <c r="E33" s="26">
        <v>0</v>
      </c>
      <c r="F33" s="46">
        <f t="shared" si="1"/>
        <v>0</v>
      </c>
      <c r="G33" s="46"/>
      <c r="H33" s="27">
        <f t="shared" si="2"/>
        <v>0</v>
      </c>
      <c r="I33" s="50"/>
      <c r="J33" s="14"/>
      <c r="N33" s="5"/>
    </row>
    <row r="34" spans="1:14" s="4" customFormat="1" ht="14.25" customHeight="1">
      <c r="A34" s="41" t="s">
        <v>136</v>
      </c>
      <c r="B34" s="39" t="s">
        <v>38</v>
      </c>
      <c r="C34" s="29" t="s">
        <v>8</v>
      </c>
      <c r="D34" s="25">
        <v>1</v>
      </c>
      <c r="E34" s="26">
        <v>0</v>
      </c>
      <c r="F34" s="46">
        <f t="shared" si="1"/>
        <v>0</v>
      </c>
      <c r="G34" s="46"/>
      <c r="H34" s="27">
        <f t="shared" si="2"/>
        <v>0</v>
      </c>
      <c r="I34" s="50"/>
      <c r="J34" s="14"/>
      <c r="N34" s="5"/>
    </row>
    <row r="35" spans="1:14" s="4" customFormat="1" ht="14.25" customHeight="1">
      <c r="A35" s="41" t="s">
        <v>137</v>
      </c>
      <c r="B35" s="39" t="s">
        <v>39</v>
      </c>
      <c r="C35" s="29" t="s">
        <v>8</v>
      </c>
      <c r="D35" s="25">
        <v>1</v>
      </c>
      <c r="E35" s="26">
        <v>0</v>
      </c>
      <c r="F35" s="46">
        <f t="shared" si="1"/>
        <v>0</v>
      </c>
      <c r="G35" s="46"/>
      <c r="H35" s="27">
        <f t="shared" si="2"/>
        <v>0</v>
      </c>
      <c r="I35" s="50"/>
      <c r="J35" s="14"/>
      <c r="N35" s="5"/>
    </row>
    <row r="36" spans="1:14" s="4" customFormat="1" ht="12.75" customHeight="1">
      <c r="A36" s="41" t="s">
        <v>138</v>
      </c>
      <c r="B36" s="39" t="s">
        <v>40</v>
      </c>
      <c r="C36" s="29" t="s">
        <v>8</v>
      </c>
      <c r="D36" s="25">
        <v>1</v>
      </c>
      <c r="E36" s="26">
        <v>0</v>
      </c>
      <c r="F36" s="46">
        <f t="shared" si="1"/>
        <v>0</v>
      </c>
      <c r="G36" s="46"/>
      <c r="H36" s="27">
        <f t="shared" si="2"/>
        <v>0</v>
      </c>
      <c r="I36" s="50"/>
      <c r="J36" s="14"/>
      <c r="N36" s="5"/>
    </row>
    <row r="37" spans="1:14" s="4" customFormat="1" ht="14.25" customHeight="1">
      <c r="A37" s="41" t="s">
        <v>139</v>
      </c>
      <c r="B37" s="39" t="s">
        <v>41</v>
      </c>
      <c r="C37" s="29" t="s">
        <v>8</v>
      </c>
      <c r="D37" s="25">
        <v>1</v>
      </c>
      <c r="E37" s="26">
        <v>0</v>
      </c>
      <c r="F37" s="46">
        <f t="shared" si="1"/>
        <v>0</v>
      </c>
      <c r="G37" s="46"/>
      <c r="H37" s="27">
        <f t="shared" si="2"/>
        <v>0</v>
      </c>
      <c r="I37" s="50"/>
      <c r="J37" s="14"/>
      <c r="N37" s="5"/>
    </row>
    <row r="38" spans="1:14" s="4" customFormat="1" ht="14.25" customHeight="1">
      <c r="A38" s="41" t="s">
        <v>140</v>
      </c>
      <c r="B38" s="39" t="s">
        <v>42</v>
      </c>
      <c r="C38" s="29" t="s">
        <v>8</v>
      </c>
      <c r="D38" s="25">
        <v>1</v>
      </c>
      <c r="E38" s="26">
        <v>0</v>
      </c>
      <c r="F38" s="46">
        <f t="shared" si="1"/>
        <v>0</v>
      </c>
      <c r="G38" s="46"/>
      <c r="H38" s="27">
        <f t="shared" si="2"/>
        <v>0</v>
      </c>
      <c r="I38" s="50"/>
      <c r="J38" s="14"/>
      <c r="N38" s="5"/>
    </row>
    <row r="39" spans="1:14" s="4" customFormat="1" ht="12.75" customHeight="1">
      <c r="A39" s="41" t="s">
        <v>141</v>
      </c>
      <c r="B39" s="39" t="s">
        <v>43</v>
      </c>
      <c r="C39" s="29" t="s">
        <v>8</v>
      </c>
      <c r="D39" s="25">
        <v>1</v>
      </c>
      <c r="E39" s="26">
        <v>0</v>
      </c>
      <c r="F39" s="46">
        <f t="shared" si="1"/>
        <v>0</v>
      </c>
      <c r="G39" s="46"/>
      <c r="H39" s="27">
        <f t="shared" si="2"/>
        <v>0</v>
      </c>
      <c r="I39" s="50"/>
      <c r="J39" s="14"/>
      <c r="N39" s="5"/>
    </row>
    <row r="40" spans="1:14" s="4" customFormat="1" ht="14.25" customHeight="1">
      <c r="A40" s="41" t="s">
        <v>142</v>
      </c>
      <c r="B40" s="39" t="s">
        <v>44</v>
      </c>
      <c r="C40" s="29" t="s">
        <v>8</v>
      </c>
      <c r="D40" s="25">
        <v>1</v>
      </c>
      <c r="E40" s="26">
        <v>0</v>
      </c>
      <c r="F40" s="46">
        <f t="shared" si="1"/>
        <v>0</v>
      </c>
      <c r="G40" s="46"/>
      <c r="H40" s="27">
        <f t="shared" si="2"/>
        <v>0</v>
      </c>
      <c r="I40" s="50"/>
      <c r="J40" s="14"/>
      <c r="N40" s="5"/>
    </row>
    <row r="41" spans="1:14" s="4" customFormat="1" ht="14.25" customHeight="1">
      <c r="A41" s="41" t="s">
        <v>143</v>
      </c>
      <c r="B41" s="39" t="s">
        <v>45</v>
      </c>
      <c r="C41" s="29" t="s">
        <v>8</v>
      </c>
      <c r="D41" s="25">
        <v>1</v>
      </c>
      <c r="E41" s="26">
        <v>0</v>
      </c>
      <c r="F41" s="46">
        <f t="shared" si="1"/>
        <v>0</v>
      </c>
      <c r="G41" s="46"/>
      <c r="H41" s="27">
        <f t="shared" si="2"/>
        <v>0</v>
      </c>
      <c r="I41" s="50"/>
      <c r="J41" s="14"/>
      <c r="N41" s="5"/>
    </row>
    <row r="42" spans="1:14" s="4" customFormat="1" ht="12.75" customHeight="1">
      <c r="A42" s="41" t="s">
        <v>144</v>
      </c>
      <c r="B42" s="39" t="s">
        <v>46</v>
      </c>
      <c r="C42" s="29" t="s">
        <v>8</v>
      </c>
      <c r="D42" s="25">
        <v>1</v>
      </c>
      <c r="E42" s="26">
        <v>0</v>
      </c>
      <c r="F42" s="46">
        <f t="shared" si="1"/>
        <v>0</v>
      </c>
      <c r="G42" s="46"/>
      <c r="H42" s="27">
        <f t="shared" si="2"/>
        <v>0</v>
      </c>
      <c r="I42" s="50"/>
      <c r="J42" s="14"/>
      <c r="N42" s="5"/>
    </row>
    <row r="43" spans="1:14" s="4" customFormat="1" ht="14.25" customHeight="1">
      <c r="A43" s="41" t="s">
        <v>145</v>
      </c>
      <c r="B43" s="39" t="s">
        <v>47</v>
      </c>
      <c r="C43" s="29" t="s">
        <v>8</v>
      </c>
      <c r="D43" s="25">
        <v>1</v>
      </c>
      <c r="E43" s="26">
        <v>0</v>
      </c>
      <c r="F43" s="46">
        <f t="shared" si="1"/>
        <v>0</v>
      </c>
      <c r="G43" s="46"/>
      <c r="H43" s="27">
        <f t="shared" si="2"/>
        <v>0</v>
      </c>
      <c r="I43" s="50"/>
      <c r="J43" s="14"/>
      <c r="N43" s="5"/>
    </row>
    <row r="44" spans="1:14" s="4" customFormat="1" ht="14.25" customHeight="1">
      <c r="A44" s="41" t="s">
        <v>146</v>
      </c>
      <c r="B44" s="39" t="s">
        <v>48</v>
      </c>
      <c r="C44" s="29" t="s">
        <v>8</v>
      </c>
      <c r="D44" s="25">
        <v>1</v>
      </c>
      <c r="E44" s="26">
        <v>0</v>
      </c>
      <c r="F44" s="46">
        <f t="shared" ref="F44:F75" si="3">D44*E44</f>
        <v>0</v>
      </c>
      <c r="G44" s="46"/>
      <c r="H44" s="27">
        <f t="shared" si="2"/>
        <v>0</v>
      </c>
      <c r="I44" s="50"/>
      <c r="J44" s="14"/>
      <c r="N44" s="5"/>
    </row>
    <row r="45" spans="1:14" s="4" customFormat="1" ht="12.75" customHeight="1">
      <c r="A45" s="41" t="s">
        <v>147</v>
      </c>
      <c r="B45" s="39" t="s">
        <v>49</v>
      </c>
      <c r="C45" s="29" t="s">
        <v>8</v>
      </c>
      <c r="D45" s="25">
        <v>1</v>
      </c>
      <c r="E45" s="26">
        <v>0</v>
      </c>
      <c r="F45" s="46">
        <f t="shared" si="3"/>
        <v>0</v>
      </c>
      <c r="G45" s="46"/>
      <c r="H45" s="27">
        <f t="shared" si="2"/>
        <v>0</v>
      </c>
      <c r="I45" s="50"/>
      <c r="J45" s="14"/>
      <c r="N45" s="5"/>
    </row>
    <row r="46" spans="1:14" s="4" customFormat="1" ht="14.25" customHeight="1">
      <c r="A46" s="41" t="s">
        <v>148</v>
      </c>
      <c r="B46" s="39" t="s">
        <v>50</v>
      </c>
      <c r="C46" s="29" t="s">
        <v>8</v>
      </c>
      <c r="D46" s="25">
        <v>1</v>
      </c>
      <c r="E46" s="26">
        <v>0</v>
      </c>
      <c r="F46" s="46">
        <f t="shared" si="3"/>
        <v>0</v>
      </c>
      <c r="G46" s="46"/>
      <c r="H46" s="27">
        <f t="shared" si="2"/>
        <v>0</v>
      </c>
      <c r="I46" s="50"/>
      <c r="J46" s="14"/>
      <c r="N46" s="5"/>
    </row>
    <row r="47" spans="1:14" s="4" customFormat="1" ht="14.25" customHeight="1">
      <c r="A47" s="41" t="s">
        <v>149</v>
      </c>
      <c r="B47" s="39" t="s">
        <v>51</v>
      </c>
      <c r="C47" s="29" t="s">
        <v>8</v>
      </c>
      <c r="D47" s="25">
        <v>1</v>
      </c>
      <c r="E47" s="26">
        <v>0</v>
      </c>
      <c r="F47" s="46">
        <f t="shared" si="3"/>
        <v>0</v>
      </c>
      <c r="G47" s="46"/>
      <c r="H47" s="27">
        <f t="shared" si="2"/>
        <v>0</v>
      </c>
      <c r="I47" s="50"/>
      <c r="J47" s="14"/>
      <c r="N47" s="5"/>
    </row>
    <row r="48" spans="1:14" s="4" customFormat="1" ht="12.75" customHeight="1">
      <c r="A48" s="41" t="s">
        <v>150</v>
      </c>
      <c r="B48" s="39" t="s">
        <v>52</v>
      </c>
      <c r="C48" s="29" t="s">
        <v>8</v>
      </c>
      <c r="D48" s="25">
        <v>1</v>
      </c>
      <c r="E48" s="26">
        <v>0</v>
      </c>
      <c r="F48" s="46">
        <f t="shared" si="3"/>
        <v>0</v>
      </c>
      <c r="G48" s="46"/>
      <c r="H48" s="27">
        <f t="shared" si="2"/>
        <v>0</v>
      </c>
      <c r="I48" s="50"/>
      <c r="J48" s="14"/>
      <c r="N48" s="5"/>
    </row>
    <row r="49" spans="1:14" s="4" customFormat="1" ht="14.25" customHeight="1">
      <c r="A49" s="41" t="s">
        <v>151</v>
      </c>
      <c r="B49" s="39" t="s">
        <v>53</v>
      </c>
      <c r="C49" s="29" t="s">
        <v>8</v>
      </c>
      <c r="D49" s="25">
        <v>1</v>
      </c>
      <c r="E49" s="26">
        <v>0</v>
      </c>
      <c r="F49" s="46">
        <f t="shared" si="3"/>
        <v>0</v>
      </c>
      <c r="G49" s="46"/>
      <c r="H49" s="27">
        <f t="shared" si="2"/>
        <v>0</v>
      </c>
      <c r="I49" s="50"/>
      <c r="J49" s="14"/>
      <c r="N49" s="5"/>
    </row>
    <row r="50" spans="1:14" s="4" customFormat="1" ht="14.25" customHeight="1">
      <c r="A50" s="41" t="s">
        <v>152</v>
      </c>
      <c r="B50" s="39" t="s">
        <v>54</v>
      </c>
      <c r="C50" s="29" t="s">
        <v>8</v>
      </c>
      <c r="D50" s="25">
        <v>1</v>
      </c>
      <c r="E50" s="26">
        <v>0</v>
      </c>
      <c r="F50" s="46">
        <f t="shared" si="3"/>
        <v>0</v>
      </c>
      <c r="G50" s="46"/>
      <c r="H50" s="27">
        <f t="shared" si="2"/>
        <v>0</v>
      </c>
      <c r="I50" s="50"/>
      <c r="J50" s="14"/>
      <c r="N50" s="5"/>
    </row>
    <row r="51" spans="1:14" s="4" customFormat="1" ht="12.75" customHeight="1">
      <c r="A51" s="41" t="s">
        <v>153</v>
      </c>
      <c r="B51" s="39" t="s">
        <v>55</v>
      </c>
      <c r="C51" s="29" t="s">
        <v>8</v>
      </c>
      <c r="D51" s="25">
        <v>1</v>
      </c>
      <c r="E51" s="26">
        <v>0</v>
      </c>
      <c r="F51" s="46">
        <f t="shared" si="3"/>
        <v>0</v>
      </c>
      <c r="G51" s="46"/>
      <c r="H51" s="27">
        <f t="shared" si="2"/>
        <v>0</v>
      </c>
      <c r="I51" s="50"/>
      <c r="J51" s="14"/>
      <c r="N51" s="5"/>
    </row>
    <row r="52" spans="1:14" s="4" customFormat="1" ht="14.25" customHeight="1">
      <c r="A52" s="41" t="s">
        <v>154</v>
      </c>
      <c r="B52" s="39" t="s">
        <v>56</v>
      </c>
      <c r="C52" s="29" t="s">
        <v>8</v>
      </c>
      <c r="D52" s="25">
        <v>1</v>
      </c>
      <c r="E52" s="26">
        <v>0</v>
      </c>
      <c r="F52" s="46">
        <f t="shared" si="3"/>
        <v>0</v>
      </c>
      <c r="G52" s="46"/>
      <c r="H52" s="27">
        <f t="shared" si="2"/>
        <v>0</v>
      </c>
      <c r="I52" s="50"/>
      <c r="J52" s="14"/>
      <c r="N52" s="5"/>
    </row>
    <row r="53" spans="1:14" s="4" customFormat="1" ht="14.25" customHeight="1">
      <c r="A53" s="41" t="s">
        <v>155</v>
      </c>
      <c r="B53" s="39" t="s">
        <v>57</v>
      </c>
      <c r="C53" s="29" t="s">
        <v>8</v>
      </c>
      <c r="D53" s="25">
        <v>1</v>
      </c>
      <c r="E53" s="26">
        <v>0</v>
      </c>
      <c r="F53" s="46">
        <f t="shared" si="3"/>
        <v>0</v>
      </c>
      <c r="G53" s="46"/>
      <c r="H53" s="27">
        <f t="shared" si="2"/>
        <v>0</v>
      </c>
      <c r="I53" s="50"/>
      <c r="J53" s="14"/>
      <c r="N53" s="5"/>
    </row>
    <row r="54" spans="1:14" s="4" customFormat="1" ht="12.75" customHeight="1">
      <c r="A54" s="41" t="s">
        <v>156</v>
      </c>
      <c r="B54" s="39" t="s">
        <v>58</v>
      </c>
      <c r="C54" s="29" t="s">
        <v>8</v>
      </c>
      <c r="D54" s="25">
        <v>1</v>
      </c>
      <c r="E54" s="26">
        <v>0</v>
      </c>
      <c r="F54" s="46">
        <f t="shared" si="3"/>
        <v>0</v>
      </c>
      <c r="G54" s="46"/>
      <c r="H54" s="27">
        <f t="shared" si="2"/>
        <v>0</v>
      </c>
      <c r="I54" s="50"/>
      <c r="J54" s="14"/>
      <c r="N54" s="5"/>
    </row>
    <row r="55" spans="1:14" s="4" customFormat="1" ht="14.25" customHeight="1">
      <c r="A55" s="41" t="s">
        <v>157</v>
      </c>
      <c r="B55" s="39" t="s">
        <v>59</v>
      </c>
      <c r="C55" s="29" t="s">
        <v>8</v>
      </c>
      <c r="D55" s="25">
        <v>1</v>
      </c>
      <c r="E55" s="26">
        <v>0</v>
      </c>
      <c r="F55" s="46">
        <f t="shared" si="3"/>
        <v>0</v>
      </c>
      <c r="G55" s="46"/>
      <c r="H55" s="27">
        <f t="shared" si="2"/>
        <v>0</v>
      </c>
      <c r="I55" s="50"/>
      <c r="J55" s="14"/>
      <c r="N55" s="5"/>
    </row>
    <row r="56" spans="1:14" s="4" customFormat="1" ht="14.25" customHeight="1">
      <c r="A56" s="41" t="s">
        <v>158</v>
      </c>
      <c r="B56" s="39" t="s">
        <v>60</v>
      </c>
      <c r="C56" s="29" t="s">
        <v>8</v>
      </c>
      <c r="D56" s="25">
        <v>1</v>
      </c>
      <c r="E56" s="26">
        <v>0</v>
      </c>
      <c r="F56" s="46">
        <f t="shared" si="3"/>
        <v>0</v>
      </c>
      <c r="G56" s="46"/>
      <c r="H56" s="27">
        <f t="shared" si="2"/>
        <v>0</v>
      </c>
      <c r="I56" s="50"/>
      <c r="J56" s="14"/>
      <c r="N56" s="5"/>
    </row>
    <row r="57" spans="1:14" s="4" customFormat="1" ht="12.75" customHeight="1">
      <c r="A57" s="41" t="s">
        <v>159</v>
      </c>
      <c r="B57" s="39" t="s">
        <v>61</v>
      </c>
      <c r="C57" s="29" t="s">
        <v>8</v>
      </c>
      <c r="D57" s="25">
        <v>1</v>
      </c>
      <c r="E57" s="26">
        <v>0</v>
      </c>
      <c r="F57" s="46">
        <f t="shared" si="3"/>
        <v>0</v>
      </c>
      <c r="G57" s="46"/>
      <c r="H57" s="27">
        <f t="shared" si="2"/>
        <v>0</v>
      </c>
      <c r="I57" s="50"/>
      <c r="J57" s="14"/>
      <c r="N57" s="5"/>
    </row>
    <row r="58" spans="1:14" s="4" customFormat="1" ht="14.25" customHeight="1">
      <c r="A58" s="41" t="s">
        <v>160</v>
      </c>
      <c r="B58" s="39" t="s">
        <v>62</v>
      </c>
      <c r="C58" s="29" t="s">
        <v>8</v>
      </c>
      <c r="D58" s="25">
        <v>1</v>
      </c>
      <c r="E58" s="26">
        <v>0</v>
      </c>
      <c r="F58" s="46">
        <f t="shared" si="3"/>
        <v>0</v>
      </c>
      <c r="G58" s="46"/>
      <c r="H58" s="27">
        <f t="shared" si="2"/>
        <v>0</v>
      </c>
      <c r="I58" s="50"/>
      <c r="J58" s="14"/>
      <c r="N58" s="5"/>
    </row>
    <row r="59" spans="1:14" s="4" customFormat="1" ht="14.25" customHeight="1">
      <c r="A59" s="41" t="s">
        <v>161</v>
      </c>
      <c r="B59" s="39" t="s">
        <v>63</v>
      </c>
      <c r="C59" s="29" t="s">
        <v>8</v>
      </c>
      <c r="D59" s="25">
        <v>1</v>
      </c>
      <c r="E59" s="26">
        <v>0</v>
      </c>
      <c r="F59" s="46">
        <f t="shared" si="3"/>
        <v>0</v>
      </c>
      <c r="G59" s="46"/>
      <c r="H59" s="27">
        <f t="shared" si="2"/>
        <v>0</v>
      </c>
      <c r="I59" s="50"/>
      <c r="J59" s="14"/>
      <c r="N59" s="5"/>
    </row>
    <row r="60" spans="1:14" s="4" customFormat="1" ht="12.75" customHeight="1">
      <c r="A60" s="41" t="s">
        <v>162</v>
      </c>
      <c r="B60" s="39" t="s">
        <v>64</v>
      </c>
      <c r="C60" s="29" t="s">
        <v>8</v>
      </c>
      <c r="D60" s="25">
        <v>1</v>
      </c>
      <c r="E60" s="26">
        <v>0</v>
      </c>
      <c r="F60" s="46">
        <f t="shared" si="3"/>
        <v>0</v>
      </c>
      <c r="G60" s="46"/>
      <c r="H60" s="27">
        <f t="shared" si="2"/>
        <v>0</v>
      </c>
      <c r="I60" s="50"/>
      <c r="J60" s="14"/>
      <c r="N60" s="5"/>
    </row>
    <row r="61" spans="1:14" s="4" customFormat="1" ht="14.25" customHeight="1">
      <c r="A61" s="41" t="s">
        <v>163</v>
      </c>
      <c r="B61" s="39" t="s">
        <v>65</v>
      </c>
      <c r="C61" s="29" t="s">
        <v>8</v>
      </c>
      <c r="D61" s="25">
        <v>1</v>
      </c>
      <c r="E61" s="26">
        <v>0</v>
      </c>
      <c r="F61" s="46">
        <f t="shared" si="3"/>
        <v>0</v>
      </c>
      <c r="G61" s="46"/>
      <c r="H61" s="27">
        <f t="shared" si="2"/>
        <v>0</v>
      </c>
      <c r="I61" s="50"/>
      <c r="J61" s="14"/>
      <c r="N61" s="5"/>
    </row>
    <row r="62" spans="1:14" s="4" customFormat="1" ht="14.25" customHeight="1">
      <c r="A62" s="41" t="s">
        <v>164</v>
      </c>
      <c r="B62" s="39" t="s">
        <v>66</v>
      </c>
      <c r="C62" s="29" t="s">
        <v>8</v>
      </c>
      <c r="D62" s="25">
        <v>1</v>
      </c>
      <c r="E62" s="26">
        <v>0</v>
      </c>
      <c r="F62" s="46">
        <f t="shared" si="3"/>
        <v>0</v>
      </c>
      <c r="G62" s="46"/>
      <c r="H62" s="27">
        <f t="shared" si="2"/>
        <v>0</v>
      </c>
      <c r="I62" s="50"/>
      <c r="J62" s="14"/>
      <c r="N62" s="5"/>
    </row>
    <row r="63" spans="1:14" s="4" customFormat="1" ht="12.75" customHeight="1">
      <c r="A63" s="41" t="s">
        <v>165</v>
      </c>
      <c r="B63" s="39" t="s">
        <v>67</v>
      </c>
      <c r="C63" s="29" t="s">
        <v>8</v>
      </c>
      <c r="D63" s="25">
        <v>1</v>
      </c>
      <c r="E63" s="26">
        <v>0</v>
      </c>
      <c r="F63" s="46">
        <f t="shared" si="3"/>
        <v>0</v>
      </c>
      <c r="G63" s="46"/>
      <c r="H63" s="27">
        <f t="shared" si="2"/>
        <v>0</v>
      </c>
      <c r="I63" s="50"/>
      <c r="J63" s="14"/>
      <c r="N63" s="5"/>
    </row>
    <row r="64" spans="1:14" s="4" customFormat="1" ht="14.25" customHeight="1">
      <c r="A64" s="41" t="s">
        <v>166</v>
      </c>
      <c r="B64" s="39" t="s">
        <v>68</v>
      </c>
      <c r="C64" s="29" t="s">
        <v>8</v>
      </c>
      <c r="D64" s="25">
        <v>1</v>
      </c>
      <c r="E64" s="26">
        <v>0</v>
      </c>
      <c r="F64" s="46">
        <f t="shared" si="3"/>
        <v>0</v>
      </c>
      <c r="G64" s="46"/>
      <c r="H64" s="27">
        <f t="shared" si="2"/>
        <v>0</v>
      </c>
      <c r="I64" s="50"/>
      <c r="J64" s="14"/>
      <c r="N64" s="5"/>
    </row>
    <row r="65" spans="1:14" s="4" customFormat="1" ht="14.25" customHeight="1">
      <c r="A65" s="41" t="s">
        <v>167</v>
      </c>
      <c r="B65" s="39" t="s">
        <v>69</v>
      </c>
      <c r="C65" s="29" t="s">
        <v>8</v>
      </c>
      <c r="D65" s="25">
        <v>1</v>
      </c>
      <c r="E65" s="26">
        <v>0</v>
      </c>
      <c r="F65" s="46">
        <f t="shared" si="3"/>
        <v>0</v>
      </c>
      <c r="G65" s="46"/>
      <c r="H65" s="27">
        <f t="shared" si="2"/>
        <v>0</v>
      </c>
      <c r="I65" s="50"/>
      <c r="J65" s="14"/>
      <c r="N65" s="5"/>
    </row>
    <row r="66" spans="1:14" s="4" customFormat="1" ht="12.75" customHeight="1">
      <c r="A66" s="41" t="s">
        <v>168</v>
      </c>
      <c r="B66" s="39" t="s">
        <v>70</v>
      </c>
      <c r="C66" s="29" t="s">
        <v>8</v>
      </c>
      <c r="D66" s="25">
        <v>1</v>
      </c>
      <c r="E66" s="26">
        <v>0</v>
      </c>
      <c r="F66" s="46">
        <f t="shared" si="3"/>
        <v>0</v>
      </c>
      <c r="G66" s="46"/>
      <c r="H66" s="27">
        <f t="shared" si="2"/>
        <v>0</v>
      </c>
      <c r="I66" s="50"/>
      <c r="J66" s="14"/>
      <c r="N66" s="5"/>
    </row>
    <row r="67" spans="1:14" s="4" customFormat="1" ht="14.25" customHeight="1">
      <c r="A67" s="41" t="s">
        <v>169</v>
      </c>
      <c r="B67" s="39" t="s">
        <v>71</v>
      </c>
      <c r="C67" s="29" t="s">
        <v>8</v>
      </c>
      <c r="D67" s="25">
        <v>1</v>
      </c>
      <c r="E67" s="26">
        <v>0</v>
      </c>
      <c r="F67" s="46">
        <f t="shared" si="3"/>
        <v>0</v>
      </c>
      <c r="G67" s="46"/>
      <c r="H67" s="27">
        <f t="shared" si="2"/>
        <v>0</v>
      </c>
      <c r="I67" s="50"/>
      <c r="J67" s="14"/>
      <c r="N67" s="5"/>
    </row>
    <row r="68" spans="1:14" s="4" customFormat="1" ht="14.25" customHeight="1">
      <c r="A68" s="41" t="s">
        <v>170</v>
      </c>
      <c r="B68" s="39" t="s">
        <v>72</v>
      </c>
      <c r="C68" s="29" t="s">
        <v>8</v>
      </c>
      <c r="D68" s="25">
        <v>1</v>
      </c>
      <c r="E68" s="26">
        <v>0</v>
      </c>
      <c r="F68" s="46">
        <f t="shared" si="3"/>
        <v>0</v>
      </c>
      <c r="G68" s="46"/>
      <c r="H68" s="27">
        <f t="shared" si="2"/>
        <v>0</v>
      </c>
      <c r="I68" s="50"/>
      <c r="J68" s="14"/>
      <c r="N68" s="5"/>
    </row>
    <row r="69" spans="1:14" s="4" customFormat="1" ht="12.75" customHeight="1">
      <c r="A69" s="41" t="s">
        <v>171</v>
      </c>
      <c r="B69" s="39" t="s">
        <v>73</v>
      </c>
      <c r="C69" s="29" t="s">
        <v>8</v>
      </c>
      <c r="D69" s="25">
        <v>1</v>
      </c>
      <c r="E69" s="26">
        <v>0</v>
      </c>
      <c r="F69" s="46">
        <f t="shared" si="3"/>
        <v>0</v>
      </c>
      <c r="G69" s="46"/>
      <c r="H69" s="27">
        <f t="shared" si="2"/>
        <v>0</v>
      </c>
      <c r="I69" s="50"/>
      <c r="J69" s="14"/>
      <c r="N69" s="5"/>
    </row>
    <row r="70" spans="1:14" s="4" customFormat="1" ht="14.25" customHeight="1">
      <c r="A70" s="41" t="s">
        <v>172</v>
      </c>
      <c r="B70" s="39" t="s">
        <v>74</v>
      </c>
      <c r="C70" s="29" t="s">
        <v>8</v>
      </c>
      <c r="D70" s="25">
        <v>1</v>
      </c>
      <c r="E70" s="26">
        <v>0</v>
      </c>
      <c r="F70" s="46">
        <f t="shared" si="3"/>
        <v>0</v>
      </c>
      <c r="G70" s="46"/>
      <c r="H70" s="27">
        <f t="shared" si="2"/>
        <v>0</v>
      </c>
      <c r="I70" s="50"/>
      <c r="J70" s="14"/>
      <c r="N70" s="5"/>
    </row>
    <row r="71" spans="1:14" s="4" customFormat="1" ht="14.25" customHeight="1">
      <c r="A71" s="41" t="s">
        <v>173</v>
      </c>
      <c r="B71" s="39" t="s">
        <v>75</v>
      </c>
      <c r="C71" s="29" t="s">
        <v>8</v>
      </c>
      <c r="D71" s="25">
        <v>1</v>
      </c>
      <c r="E71" s="26">
        <v>0</v>
      </c>
      <c r="F71" s="46">
        <f t="shared" si="3"/>
        <v>0</v>
      </c>
      <c r="G71" s="46"/>
      <c r="H71" s="27">
        <f t="shared" si="2"/>
        <v>0</v>
      </c>
      <c r="I71" s="50"/>
      <c r="J71" s="14"/>
      <c r="N71" s="5"/>
    </row>
    <row r="72" spans="1:14" s="4" customFormat="1" ht="12.75" customHeight="1">
      <c r="A72" s="41" t="s">
        <v>174</v>
      </c>
      <c r="B72" s="39" t="s">
        <v>76</v>
      </c>
      <c r="C72" s="29" t="s">
        <v>8</v>
      </c>
      <c r="D72" s="25">
        <v>1</v>
      </c>
      <c r="E72" s="26">
        <v>0</v>
      </c>
      <c r="F72" s="46">
        <f t="shared" si="3"/>
        <v>0</v>
      </c>
      <c r="G72" s="46"/>
      <c r="H72" s="27">
        <f t="shared" si="2"/>
        <v>0</v>
      </c>
      <c r="I72" s="50"/>
      <c r="J72" s="14"/>
      <c r="N72" s="5"/>
    </row>
    <row r="73" spans="1:14" s="4" customFormat="1" ht="14.25" customHeight="1">
      <c r="A73" s="41" t="s">
        <v>175</v>
      </c>
      <c r="B73" s="39" t="s">
        <v>77</v>
      </c>
      <c r="C73" s="29" t="s">
        <v>8</v>
      </c>
      <c r="D73" s="25">
        <v>1</v>
      </c>
      <c r="E73" s="26">
        <v>0</v>
      </c>
      <c r="F73" s="46">
        <f t="shared" si="3"/>
        <v>0</v>
      </c>
      <c r="G73" s="46"/>
      <c r="H73" s="27">
        <f t="shared" si="2"/>
        <v>0</v>
      </c>
      <c r="I73" s="50"/>
      <c r="J73" s="14"/>
      <c r="N73" s="5"/>
    </row>
    <row r="74" spans="1:14" s="4" customFormat="1" ht="14.25" customHeight="1">
      <c r="A74" s="41" t="s">
        <v>176</v>
      </c>
      <c r="B74" s="39" t="s">
        <v>78</v>
      </c>
      <c r="C74" s="29" t="s">
        <v>8</v>
      </c>
      <c r="D74" s="25">
        <v>1</v>
      </c>
      <c r="E74" s="26">
        <v>0</v>
      </c>
      <c r="F74" s="46">
        <f t="shared" si="3"/>
        <v>0</v>
      </c>
      <c r="G74" s="46"/>
      <c r="H74" s="27">
        <f t="shared" si="2"/>
        <v>0</v>
      </c>
      <c r="I74" s="50"/>
      <c r="J74" s="14"/>
      <c r="N74" s="5"/>
    </row>
    <row r="75" spans="1:14" s="4" customFormat="1" ht="12.75" customHeight="1">
      <c r="A75" s="41" t="s">
        <v>177</v>
      </c>
      <c r="B75" s="39" t="s">
        <v>79</v>
      </c>
      <c r="C75" s="29" t="s">
        <v>8</v>
      </c>
      <c r="D75" s="25">
        <v>1</v>
      </c>
      <c r="E75" s="26">
        <v>0</v>
      </c>
      <c r="F75" s="46">
        <f t="shared" si="3"/>
        <v>0</v>
      </c>
      <c r="G75" s="46"/>
      <c r="H75" s="27">
        <f t="shared" si="2"/>
        <v>0</v>
      </c>
      <c r="I75" s="50"/>
      <c r="J75" s="14"/>
      <c r="N75" s="5"/>
    </row>
    <row r="76" spans="1:14" s="4" customFormat="1" ht="14.25" customHeight="1">
      <c r="A76" s="41" t="s">
        <v>178</v>
      </c>
      <c r="B76" s="39" t="s">
        <v>80</v>
      </c>
      <c r="C76" s="29" t="s">
        <v>8</v>
      </c>
      <c r="D76" s="25">
        <v>1</v>
      </c>
      <c r="E76" s="26">
        <v>0</v>
      </c>
      <c r="F76" s="46">
        <f t="shared" ref="F76:F107" si="4">D76*E76</f>
        <v>0</v>
      </c>
      <c r="G76" s="46"/>
      <c r="H76" s="27">
        <f t="shared" si="2"/>
        <v>0</v>
      </c>
      <c r="I76" s="50"/>
      <c r="J76" s="14"/>
      <c r="N76" s="5"/>
    </row>
    <row r="77" spans="1:14" s="4" customFormat="1" ht="14.25" customHeight="1">
      <c r="A77" s="41" t="s">
        <v>179</v>
      </c>
      <c r="B77" s="39" t="s">
        <v>81</v>
      </c>
      <c r="C77" s="29" t="s">
        <v>8</v>
      </c>
      <c r="D77" s="25">
        <v>1</v>
      </c>
      <c r="E77" s="26">
        <v>0</v>
      </c>
      <c r="F77" s="46">
        <f t="shared" si="4"/>
        <v>0</v>
      </c>
      <c r="G77" s="46"/>
      <c r="H77" s="27">
        <f t="shared" ref="H77:H112" si="5">F77+(F77*$G$12)</f>
        <v>0</v>
      </c>
      <c r="I77" s="50"/>
      <c r="J77" s="14"/>
      <c r="N77" s="5"/>
    </row>
    <row r="78" spans="1:14" s="4" customFormat="1" ht="12.75" customHeight="1">
      <c r="A78" s="41" t="s">
        <v>180</v>
      </c>
      <c r="B78" s="39" t="s">
        <v>82</v>
      </c>
      <c r="C78" s="29" t="s">
        <v>8</v>
      </c>
      <c r="D78" s="25">
        <v>1</v>
      </c>
      <c r="E78" s="26">
        <v>0</v>
      </c>
      <c r="F78" s="46">
        <f t="shared" si="4"/>
        <v>0</v>
      </c>
      <c r="G78" s="46"/>
      <c r="H78" s="27">
        <f t="shared" si="5"/>
        <v>0</v>
      </c>
      <c r="I78" s="50"/>
      <c r="J78" s="14"/>
      <c r="N78" s="5"/>
    </row>
    <row r="79" spans="1:14" s="4" customFormat="1" ht="14.25" customHeight="1">
      <c r="A79" s="41" t="s">
        <v>181</v>
      </c>
      <c r="B79" s="39" t="s">
        <v>83</v>
      </c>
      <c r="C79" s="29" t="s">
        <v>8</v>
      </c>
      <c r="D79" s="25">
        <v>1</v>
      </c>
      <c r="E79" s="26">
        <v>0</v>
      </c>
      <c r="F79" s="46">
        <f t="shared" si="4"/>
        <v>0</v>
      </c>
      <c r="G79" s="46"/>
      <c r="H79" s="27">
        <f t="shared" si="5"/>
        <v>0</v>
      </c>
      <c r="I79" s="50"/>
      <c r="J79" s="14"/>
      <c r="N79" s="5"/>
    </row>
    <row r="80" spans="1:14" s="4" customFormat="1" ht="14.25" customHeight="1">
      <c r="A80" s="41" t="s">
        <v>182</v>
      </c>
      <c r="B80" s="39" t="s">
        <v>84</v>
      </c>
      <c r="C80" s="29" t="s">
        <v>8</v>
      </c>
      <c r="D80" s="25">
        <v>1</v>
      </c>
      <c r="E80" s="26">
        <v>0</v>
      </c>
      <c r="F80" s="46">
        <f t="shared" si="4"/>
        <v>0</v>
      </c>
      <c r="G80" s="46"/>
      <c r="H80" s="27">
        <f t="shared" si="5"/>
        <v>0</v>
      </c>
      <c r="I80" s="50"/>
      <c r="J80" s="14"/>
      <c r="N80" s="5"/>
    </row>
    <row r="81" spans="1:14" s="4" customFormat="1" ht="12.75" customHeight="1">
      <c r="A81" s="41" t="s">
        <v>183</v>
      </c>
      <c r="B81" s="39" t="s">
        <v>85</v>
      </c>
      <c r="C81" s="29" t="s">
        <v>8</v>
      </c>
      <c r="D81" s="25">
        <v>1</v>
      </c>
      <c r="E81" s="26">
        <v>0</v>
      </c>
      <c r="F81" s="46">
        <f t="shared" si="4"/>
        <v>0</v>
      </c>
      <c r="G81" s="46"/>
      <c r="H81" s="27">
        <f t="shared" si="5"/>
        <v>0</v>
      </c>
      <c r="I81" s="50"/>
      <c r="J81" s="14"/>
      <c r="N81" s="5"/>
    </row>
    <row r="82" spans="1:14" s="4" customFormat="1" ht="14.25" customHeight="1">
      <c r="A82" s="41" t="s">
        <v>184</v>
      </c>
      <c r="B82" s="39" t="s">
        <v>86</v>
      </c>
      <c r="C82" s="29" t="s">
        <v>8</v>
      </c>
      <c r="D82" s="25">
        <v>1</v>
      </c>
      <c r="E82" s="26">
        <v>0</v>
      </c>
      <c r="F82" s="46">
        <f t="shared" si="4"/>
        <v>0</v>
      </c>
      <c r="G82" s="46"/>
      <c r="H82" s="27">
        <f t="shared" si="5"/>
        <v>0</v>
      </c>
      <c r="I82" s="50"/>
      <c r="J82" s="14"/>
      <c r="N82" s="5"/>
    </row>
    <row r="83" spans="1:14" s="4" customFormat="1" ht="14.25" customHeight="1">
      <c r="A83" s="41" t="s">
        <v>185</v>
      </c>
      <c r="B83" s="39" t="s">
        <v>87</v>
      </c>
      <c r="C83" s="29" t="s">
        <v>8</v>
      </c>
      <c r="D83" s="25">
        <v>1</v>
      </c>
      <c r="E83" s="26">
        <v>0</v>
      </c>
      <c r="F83" s="46">
        <f t="shared" si="4"/>
        <v>0</v>
      </c>
      <c r="G83" s="46"/>
      <c r="H83" s="27">
        <f t="shared" si="5"/>
        <v>0</v>
      </c>
      <c r="I83" s="50"/>
      <c r="J83" s="14"/>
      <c r="N83" s="5"/>
    </row>
    <row r="84" spans="1:14" s="4" customFormat="1" ht="12.75" customHeight="1">
      <c r="A84" s="41" t="s">
        <v>186</v>
      </c>
      <c r="B84" s="39" t="s">
        <v>88</v>
      </c>
      <c r="C84" s="29" t="s">
        <v>8</v>
      </c>
      <c r="D84" s="25">
        <v>1</v>
      </c>
      <c r="E84" s="26">
        <v>0</v>
      </c>
      <c r="F84" s="46">
        <f t="shared" si="4"/>
        <v>0</v>
      </c>
      <c r="G84" s="46"/>
      <c r="H84" s="27">
        <f t="shared" si="5"/>
        <v>0</v>
      </c>
      <c r="I84" s="50"/>
      <c r="J84" s="14"/>
      <c r="N84" s="5"/>
    </row>
    <row r="85" spans="1:14" s="4" customFormat="1" ht="14.25" customHeight="1">
      <c r="A85" s="41" t="s">
        <v>187</v>
      </c>
      <c r="B85" s="39" t="s">
        <v>89</v>
      </c>
      <c r="C85" s="29" t="s">
        <v>8</v>
      </c>
      <c r="D85" s="25">
        <v>1</v>
      </c>
      <c r="E85" s="26">
        <v>0</v>
      </c>
      <c r="F85" s="46">
        <f t="shared" si="4"/>
        <v>0</v>
      </c>
      <c r="G85" s="46"/>
      <c r="H85" s="27">
        <f t="shared" si="5"/>
        <v>0</v>
      </c>
      <c r="I85" s="50"/>
      <c r="J85" s="14"/>
      <c r="N85" s="5"/>
    </row>
    <row r="86" spans="1:14" s="4" customFormat="1" ht="14.25" customHeight="1">
      <c r="A86" s="41" t="s">
        <v>188</v>
      </c>
      <c r="B86" s="39" t="s">
        <v>90</v>
      </c>
      <c r="C86" s="29" t="s">
        <v>8</v>
      </c>
      <c r="D86" s="25">
        <v>1</v>
      </c>
      <c r="E86" s="26">
        <v>0</v>
      </c>
      <c r="F86" s="46">
        <f t="shared" si="4"/>
        <v>0</v>
      </c>
      <c r="G86" s="46"/>
      <c r="H86" s="27">
        <f t="shared" si="5"/>
        <v>0</v>
      </c>
      <c r="I86" s="50"/>
      <c r="J86" s="14"/>
      <c r="N86" s="5"/>
    </row>
    <row r="87" spans="1:14" s="4" customFormat="1" ht="12.75" customHeight="1">
      <c r="A87" s="41" t="s">
        <v>189</v>
      </c>
      <c r="B87" s="39" t="s">
        <v>91</v>
      </c>
      <c r="C87" s="29" t="s">
        <v>8</v>
      </c>
      <c r="D87" s="25">
        <v>1</v>
      </c>
      <c r="E87" s="26">
        <v>0</v>
      </c>
      <c r="F87" s="46">
        <f t="shared" si="4"/>
        <v>0</v>
      </c>
      <c r="G87" s="46"/>
      <c r="H87" s="27">
        <f t="shared" si="5"/>
        <v>0</v>
      </c>
      <c r="I87" s="50"/>
      <c r="J87" s="14"/>
      <c r="N87" s="5"/>
    </row>
    <row r="88" spans="1:14" s="4" customFormat="1" ht="14.25" customHeight="1">
      <c r="A88" s="41" t="s">
        <v>190</v>
      </c>
      <c r="B88" s="39" t="s">
        <v>92</v>
      </c>
      <c r="C88" s="29" t="s">
        <v>8</v>
      </c>
      <c r="D88" s="25">
        <v>1</v>
      </c>
      <c r="E88" s="26">
        <v>0</v>
      </c>
      <c r="F88" s="46">
        <f t="shared" si="4"/>
        <v>0</v>
      </c>
      <c r="G88" s="46"/>
      <c r="H88" s="27">
        <f t="shared" si="5"/>
        <v>0</v>
      </c>
      <c r="I88" s="50"/>
      <c r="J88" s="14"/>
      <c r="N88" s="5"/>
    </row>
    <row r="89" spans="1:14" s="4" customFormat="1" ht="14.25" customHeight="1">
      <c r="A89" s="41" t="s">
        <v>191</v>
      </c>
      <c r="B89" s="39" t="s">
        <v>93</v>
      </c>
      <c r="C89" s="29" t="s">
        <v>8</v>
      </c>
      <c r="D89" s="25">
        <v>1</v>
      </c>
      <c r="E89" s="26">
        <v>0</v>
      </c>
      <c r="F89" s="46">
        <f t="shared" si="4"/>
        <v>0</v>
      </c>
      <c r="G89" s="46"/>
      <c r="H89" s="27">
        <f t="shared" si="5"/>
        <v>0</v>
      </c>
      <c r="I89" s="50"/>
      <c r="J89" s="14"/>
      <c r="N89" s="5"/>
    </row>
    <row r="90" spans="1:14" s="4" customFormat="1" ht="12.75" customHeight="1">
      <c r="A90" s="41" t="s">
        <v>192</v>
      </c>
      <c r="B90" s="39" t="s">
        <v>94</v>
      </c>
      <c r="C90" s="29" t="s">
        <v>8</v>
      </c>
      <c r="D90" s="25">
        <v>1</v>
      </c>
      <c r="E90" s="26">
        <v>0</v>
      </c>
      <c r="F90" s="46">
        <f t="shared" si="4"/>
        <v>0</v>
      </c>
      <c r="G90" s="46"/>
      <c r="H90" s="27">
        <f t="shared" si="5"/>
        <v>0</v>
      </c>
      <c r="I90" s="50"/>
      <c r="J90" s="14"/>
      <c r="N90" s="5"/>
    </row>
    <row r="91" spans="1:14" s="4" customFormat="1" ht="14.25" customHeight="1">
      <c r="A91" s="41" t="s">
        <v>193</v>
      </c>
      <c r="B91" s="39" t="s">
        <v>95</v>
      </c>
      <c r="C91" s="29" t="s">
        <v>8</v>
      </c>
      <c r="D91" s="25">
        <v>1</v>
      </c>
      <c r="E91" s="26">
        <v>0</v>
      </c>
      <c r="F91" s="46">
        <f t="shared" si="4"/>
        <v>0</v>
      </c>
      <c r="G91" s="46"/>
      <c r="H91" s="27">
        <f t="shared" si="5"/>
        <v>0</v>
      </c>
      <c r="I91" s="50"/>
      <c r="J91" s="14"/>
      <c r="N91" s="5"/>
    </row>
    <row r="92" spans="1:14" s="4" customFormat="1" ht="14.25" customHeight="1">
      <c r="A92" s="41" t="s">
        <v>194</v>
      </c>
      <c r="B92" s="39" t="s">
        <v>96</v>
      </c>
      <c r="C92" s="29" t="s">
        <v>8</v>
      </c>
      <c r="D92" s="25">
        <v>1</v>
      </c>
      <c r="E92" s="26">
        <v>0</v>
      </c>
      <c r="F92" s="46">
        <f t="shared" si="4"/>
        <v>0</v>
      </c>
      <c r="G92" s="46"/>
      <c r="H92" s="27">
        <f t="shared" si="5"/>
        <v>0</v>
      </c>
      <c r="I92" s="50"/>
      <c r="J92" s="14"/>
      <c r="N92" s="5"/>
    </row>
    <row r="93" spans="1:14" s="4" customFormat="1" ht="12.75" customHeight="1">
      <c r="A93" s="41" t="s">
        <v>195</v>
      </c>
      <c r="B93" s="39" t="s">
        <v>97</v>
      </c>
      <c r="C93" s="29" t="s">
        <v>8</v>
      </c>
      <c r="D93" s="25">
        <v>1</v>
      </c>
      <c r="E93" s="26">
        <v>0</v>
      </c>
      <c r="F93" s="46">
        <f t="shared" si="4"/>
        <v>0</v>
      </c>
      <c r="G93" s="46"/>
      <c r="H93" s="27">
        <f t="shared" si="5"/>
        <v>0</v>
      </c>
      <c r="I93" s="50"/>
      <c r="J93" s="14"/>
      <c r="N93" s="5"/>
    </row>
    <row r="94" spans="1:14" s="4" customFormat="1" ht="14.25" customHeight="1">
      <c r="A94" s="41" t="s">
        <v>196</v>
      </c>
      <c r="B94" s="39" t="s">
        <v>98</v>
      </c>
      <c r="C94" s="29" t="s">
        <v>8</v>
      </c>
      <c r="D94" s="25">
        <v>1</v>
      </c>
      <c r="E94" s="26">
        <v>0</v>
      </c>
      <c r="F94" s="46">
        <f t="shared" si="4"/>
        <v>0</v>
      </c>
      <c r="G94" s="46"/>
      <c r="H94" s="27">
        <f t="shared" si="5"/>
        <v>0</v>
      </c>
      <c r="I94" s="50"/>
      <c r="J94" s="14"/>
      <c r="N94" s="5"/>
    </row>
    <row r="95" spans="1:14" s="4" customFormat="1" ht="14.25" customHeight="1">
      <c r="A95" s="41" t="s">
        <v>197</v>
      </c>
      <c r="B95" s="39" t="s">
        <v>99</v>
      </c>
      <c r="C95" s="29" t="s">
        <v>8</v>
      </c>
      <c r="D95" s="25">
        <v>1</v>
      </c>
      <c r="E95" s="26">
        <v>0</v>
      </c>
      <c r="F95" s="46">
        <f t="shared" si="4"/>
        <v>0</v>
      </c>
      <c r="G95" s="46"/>
      <c r="H95" s="27">
        <f t="shared" si="5"/>
        <v>0</v>
      </c>
      <c r="I95" s="50"/>
      <c r="J95" s="14"/>
      <c r="N95" s="5"/>
    </row>
    <row r="96" spans="1:14" s="4" customFormat="1" ht="12.75" customHeight="1">
      <c r="A96" s="41" t="s">
        <v>198</v>
      </c>
      <c r="B96" s="39" t="s">
        <v>100</v>
      </c>
      <c r="C96" s="29" t="s">
        <v>8</v>
      </c>
      <c r="D96" s="25">
        <v>1</v>
      </c>
      <c r="E96" s="26">
        <v>0</v>
      </c>
      <c r="F96" s="46">
        <f t="shared" si="4"/>
        <v>0</v>
      </c>
      <c r="G96" s="46"/>
      <c r="H96" s="27">
        <f t="shared" si="5"/>
        <v>0</v>
      </c>
      <c r="I96" s="50"/>
      <c r="J96" s="14"/>
      <c r="N96" s="5"/>
    </row>
    <row r="97" spans="1:14" s="4" customFormat="1" ht="14.25" customHeight="1">
      <c r="A97" s="41" t="s">
        <v>199</v>
      </c>
      <c r="B97" s="39" t="s">
        <v>101</v>
      </c>
      <c r="C97" s="29" t="s">
        <v>8</v>
      </c>
      <c r="D97" s="25">
        <v>1</v>
      </c>
      <c r="E97" s="26">
        <v>0</v>
      </c>
      <c r="F97" s="46">
        <f t="shared" si="4"/>
        <v>0</v>
      </c>
      <c r="G97" s="46"/>
      <c r="H97" s="27">
        <f t="shared" si="5"/>
        <v>0</v>
      </c>
      <c r="I97" s="50"/>
      <c r="J97" s="14"/>
      <c r="N97" s="5"/>
    </row>
    <row r="98" spans="1:14" s="4" customFormat="1" ht="14.25" customHeight="1">
      <c r="A98" s="41" t="s">
        <v>200</v>
      </c>
      <c r="B98" s="39" t="s">
        <v>102</v>
      </c>
      <c r="C98" s="29" t="s">
        <v>8</v>
      </c>
      <c r="D98" s="25">
        <v>1</v>
      </c>
      <c r="E98" s="26">
        <v>0</v>
      </c>
      <c r="F98" s="46">
        <f t="shared" si="4"/>
        <v>0</v>
      </c>
      <c r="G98" s="46"/>
      <c r="H98" s="27">
        <f t="shared" si="5"/>
        <v>0</v>
      </c>
      <c r="I98" s="50"/>
      <c r="J98" s="14"/>
      <c r="N98" s="5"/>
    </row>
    <row r="99" spans="1:14" s="4" customFormat="1" ht="12.75" customHeight="1">
      <c r="A99" s="41" t="s">
        <v>201</v>
      </c>
      <c r="B99" s="39" t="s">
        <v>103</v>
      </c>
      <c r="C99" s="29" t="s">
        <v>8</v>
      </c>
      <c r="D99" s="25">
        <v>1</v>
      </c>
      <c r="E99" s="26">
        <v>0</v>
      </c>
      <c r="F99" s="46">
        <f t="shared" si="4"/>
        <v>0</v>
      </c>
      <c r="G99" s="46"/>
      <c r="H99" s="27">
        <f t="shared" si="5"/>
        <v>0</v>
      </c>
      <c r="I99" s="50"/>
      <c r="J99" s="14"/>
      <c r="N99" s="5"/>
    </row>
    <row r="100" spans="1:14" s="4" customFormat="1" ht="14.25" customHeight="1">
      <c r="A100" s="41" t="s">
        <v>202</v>
      </c>
      <c r="B100" s="39" t="s">
        <v>104</v>
      </c>
      <c r="C100" s="29" t="s">
        <v>8</v>
      </c>
      <c r="D100" s="25">
        <v>1</v>
      </c>
      <c r="E100" s="26">
        <v>0</v>
      </c>
      <c r="F100" s="46">
        <f t="shared" si="4"/>
        <v>0</v>
      </c>
      <c r="G100" s="46"/>
      <c r="H100" s="27">
        <f t="shared" si="5"/>
        <v>0</v>
      </c>
      <c r="I100" s="50"/>
      <c r="J100" s="14"/>
      <c r="N100" s="5"/>
    </row>
    <row r="101" spans="1:14" s="4" customFormat="1" ht="14.25" customHeight="1">
      <c r="A101" s="41" t="s">
        <v>203</v>
      </c>
      <c r="B101" s="39" t="s">
        <v>105</v>
      </c>
      <c r="C101" s="29" t="s">
        <v>8</v>
      </c>
      <c r="D101" s="25">
        <v>1</v>
      </c>
      <c r="E101" s="26">
        <v>0</v>
      </c>
      <c r="F101" s="46">
        <f t="shared" si="4"/>
        <v>0</v>
      </c>
      <c r="G101" s="46"/>
      <c r="H101" s="27">
        <f t="shared" si="5"/>
        <v>0</v>
      </c>
      <c r="I101" s="50"/>
      <c r="J101" s="14"/>
      <c r="N101" s="5"/>
    </row>
    <row r="102" spans="1:14" s="4" customFormat="1" ht="12.75" customHeight="1">
      <c r="A102" s="41" t="s">
        <v>204</v>
      </c>
      <c r="B102" s="39" t="s">
        <v>106</v>
      </c>
      <c r="C102" s="29" t="s">
        <v>8</v>
      </c>
      <c r="D102" s="25">
        <v>1</v>
      </c>
      <c r="E102" s="26">
        <v>0</v>
      </c>
      <c r="F102" s="46">
        <f t="shared" si="4"/>
        <v>0</v>
      </c>
      <c r="G102" s="46"/>
      <c r="H102" s="27">
        <f t="shared" si="5"/>
        <v>0</v>
      </c>
      <c r="I102" s="50"/>
      <c r="J102" s="14"/>
      <c r="N102" s="5"/>
    </row>
    <row r="103" spans="1:14" s="4" customFormat="1" ht="12.75" customHeight="1">
      <c r="A103" s="41" t="s">
        <v>205</v>
      </c>
      <c r="B103" s="39" t="s">
        <v>107</v>
      </c>
      <c r="C103" s="29" t="s">
        <v>8</v>
      </c>
      <c r="D103" s="25">
        <v>1</v>
      </c>
      <c r="E103" s="26">
        <v>0</v>
      </c>
      <c r="F103" s="46">
        <f t="shared" si="4"/>
        <v>0</v>
      </c>
      <c r="G103" s="46"/>
      <c r="H103" s="27">
        <f t="shared" si="5"/>
        <v>0</v>
      </c>
      <c r="I103" s="50"/>
      <c r="J103" s="14"/>
      <c r="N103" s="5"/>
    </row>
    <row r="104" spans="1:14" s="4" customFormat="1" ht="14.25" customHeight="1">
      <c r="A104" s="41" t="s">
        <v>206</v>
      </c>
      <c r="B104" s="39" t="s">
        <v>108</v>
      </c>
      <c r="C104" s="29" t="s">
        <v>8</v>
      </c>
      <c r="D104" s="25">
        <v>1</v>
      </c>
      <c r="E104" s="26">
        <v>0</v>
      </c>
      <c r="F104" s="46">
        <f t="shared" si="4"/>
        <v>0</v>
      </c>
      <c r="G104" s="46"/>
      <c r="H104" s="27">
        <f t="shared" si="5"/>
        <v>0</v>
      </c>
      <c r="I104" s="50"/>
      <c r="J104" s="14"/>
      <c r="N104" s="5"/>
    </row>
    <row r="105" spans="1:14" s="4" customFormat="1" ht="14.25" customHeight="1">
      <c r="A105" s="41" t="s">
        <v>207</v>
      </c>
      <c r="B105" s="19" t="s">
        <v>109</v>
      </c>
      <c r="C105" s="29" t="s">
        <v>8</v>
      </c>
      <c r="D105" s="25">
        <v>1</v>
      </c>
      <c r="E105" s="26">
        <v>0</v>
      </c>
      <c r="F105" s="46">
        <f t="shared" si="4"/>
        <v>0</v>
      </c>
      <c r="G105" s="46"/>
      <c r="H105" s="27">
        <f t="shared" si="5"/>
        <v>0</v>
      </c>
      <c r="I105" s="50"/>
      <c r="J105" s="14"/>
      <c r="N105" s="5"/>
    </row>
    <row r="106" spans="1:14" s="4" customFormat="1" ht="12.75" customHeight="1">
      <c r="A106" s="41" t="s">
        <v>208</v>
      </c>
      <c r="B106" s="39" t="s">
        <v>110</v>
      </c>
      <c r="C106" s="29" t="s">
        <v>8</v>
      </c>
      <c r="D106" s="25">
        <v>1</v>
      </c>
      <c r="E106" s="26">
        <v>0</v>
      </c>
      <c r="F106" s="46">
        <f t="shared" si="4"/>
        <v>0</v>
      </c>
      <c r="G106" s="46"/>
      <c r="H106" s="27">
        <f t="shared" si="5"/>
        <v>0</v>
      </c>
      <c r="I106" s="50"/>
      <c r="J106" s="14"/>
      <c r="N106" s="5"/>
    </row>
    <row r="107" spans="1:14" s="4" customFormat="1" ht="14.25" customHeight="1">
      <c r="A107" s="41" t="s">
        <v>209</v>
      </c>
      <c r="B107" s="39" t="s">
        <v>111</v>
      </c>
      <c r="C107" s="29" t="s">
        <v>8</v>
      </c>
      <c r="D107" s="25">
        <v>1</v>
      </c>
      <c r="E107" s="26">
        <v>0</v>
      </c>
      <c r="F107" s="46">
        <f t="shared" si="4"/>
        <v>0</v>
      </c>
      <c r="G107" s="46"/>
      <c r="H107" s="27">
        <f t="shared" si="5"/>
        <v>0</v>
      </c>
      <c r="I107" s="50"/>
      <c r="J107" s="14"/>
      <c r="N107" s="5"/>
    </row>
    <row r="108" spans="1:14" s="4" customFormat="1" ht="14.25" customHeight="1">
      <c r="A108" s="41" t="s">
        <v>210</v>
      </c>
      <c r="B108" s="39" t="s">
        <v>112</v>
      </c>
      <c r="C108" s="29" t="s">
        <v>8</v>
      </c>
      <c r="D108" s="25">
        <v>1</v>
      </c>
      <c r="E108" s="26">
        <v>0</v>
      </c>
      <c r="F108" s="46">
        <f t="shared" ref="F108:F112" si="6">D108*E108</f>
        <v>0</v>
      </c>
      <c r="G108" s="46"/>
      <c r="H108" s="27">
        <f t="shared" si="5"/>
        <v>0</v>
      </c>
      <c r="I108" s="50"/>
      <c r="J108" s="14"/>
      <c r="N108" s="5"/>
    </row>
    <row r="109" spans="1:14" s="4" customFormat="1" ht="14.25" customHeight="1">
      <c r="A109" s="41" t="s">
        <v>211</v>
      </c>
      <c r="B109" s="39" t="s">
        <v>113</v>
      </c>
      <c r="C109" s="29" t="s">
        <v>8</v>
      </c>
      <c r="D109" s="25">
        <v>1</v>
      </c>
      <c r="E109" s="26">
        <v>0</v>
      </c>
      <c r="F109" s="46">
        <f t="shared" si="6"/>
        <v>0</v>
      </c>
      <c r="G109" s="46"/>
      <c r="H109" s="27">
        <f t="shared" si="5"/>
        <v>0</v>
      </c>
      <c r="I109" s="50"/>
      <c r="J109" s="14"/>
      <c r="N109" s="5"/>
    </row>
    <row r="110" spans="1:14" s="4" customFormat="1" ht="14.25" customHeight="1">
      <c r="A110" s="41" t="s">
        <v>212</v>
      </c>
      <c r="B110" s="19" t="s">
        <v>114</v>
      </c>
      <c r="C110" s="29" t="s">
        <v>8</v>
      </c>
      <c r="D110" s="25">
        <v>1</v>
      </c>
      <c r="E110" s="26">
        <v>0</v>
      </c>
      <c r="F110" s="46">
        <f t="shared" si="6"/>
        <v>0</v>
      </c>
      <c r="G110" s="46"/>
      <c r="H110" s="27">
        <f t="shared" si="5"/>
        <v>0</v>
      </c>
      <c r="I110" s="50"/>
      <c r="J110" s="14"/>
      <c r="N110" s="5"/>
    </row>
    <row r="111" spans="1:14" s="4" customFormat="1" ht="14.25" customHeight="1">
      <c r="A111" s="41" t="s">
        <v>213</v>
      </c>
      <c r="B111" s="19" t="s">
        <v>115</v>
      </c>
      <c r="C111" s="29" t="s">
        <v>8</v>
      </c>
      <c r="D111" s="25">
        <v>1</v>
      </c>
      <c r="E111" s="26">
        <v>0</v>
      </c>
      <c r="F111" s="46">
        <f t="shared" si="6"/>
        <v>0</v>
      </c>
      <c r="G111" s="46"/>
      <c r="H111" s="27">
        <f t="shared" si="5"/>
        <v>0</v>
      </c>
      <c r="I111" s="50"/>
      <c r="J111" s="14"/>
      <c r="N111" s="5"/>
    </row>
    <row r="112" spans="1:14" s="4" customFormat="1" ht="14.25" customHeight="1">
      <c r="A112" s="41" t="s">
        <v>214</v>
      </c>
      <c r="B112" s="40" t="s">
        <v>116</v>
      </c>
      <c r="C112" s="29" t="s">
        <v>8</v>
      </c>
      <c r="D112" s="25">
        <v>1</v>
      </c>
      <c r="E112" s="26">
        <v>0</v>
      </c>
      <c r="F112" s="46">
        <f t="shared" si="6"/>
        <v>0</v>
      </c>
      <c r="G112" s="46"/>
      <c r="H112" s="27">
        <f t="shared" si="5"/>
        <v>0</v>
      </c>
      <c r="I112" s="50"/>
      <c r="J112" s="14"/>
      <c r="N112" s="5"/>
    </row>
    <row r="113" spans="1:14" s="4" customFormat="1" ht="35.25" customHeight="1">
      <c r="A113" s="73" t="s">
        <v>221</v>
      </c>
      <c r="B113" s="74"/>
      <c r="C113" s="74"/>
      <c r="D113" s="74"/>
      <c r="E113" s="74"/>
      <c r="F113" s="33">
        <f>F7+F10+F11</f>
        <v>0</v>
      </c>
      <c r="G113" s="33"/>
      <c r="H113" s="34">
        <f>H7+H10+H11</f>
        <v>0</v>
      </c>
      <c r="I113" s="36"/>
      <c r="J113" s="14"/>
      <c r="N113" s="5"/>
    </row>
    <row r="114" spans="1:14" ht="48" customHeight="1">
      <c r="A114" s="35"/>
      <c r="B114" s="75" t="s">
        <v>215</v>
      </c>
      <c r="C114" s="75"/>
      <c r="D114" s="75"/>
      <c r="E114" s="75"/>
      <c r="F114" s="37"/>
      <c r="G114" s="37"/>
      <c r="H114" s="36"/>
      <c r="I114" s="36"/>
      <c r="J114" s="1"/>
    </row>
    <row r="115" spans="1:14">
      <c r="A115" s="35"/>
      <c r="B115" s="38"/>
      <c r="C115" s="38"/>
      <c r="D115" s="38"/>
      <c r="E115" s="38"/>
      <c r="F115" s="38"/>
      <c r="G115" s="38"/>
      <c r="H115" s="38"/>
      <c r="I115" s="38"/>
      <c r="J115" s="1"/>
    </row>
    <row r="116" spans="1:14" ht="40.5" customHeight="1">
      <c r="A116" s="35"/>
      <c r="B116" s="72" t="s">
        <v>4</v>
      </c>
      <c r="C116" s="72"/>
      <c r="D116" s="72"/>
      <c r="E116" s="38"/>
      <c r="F116" s="38"/>
      <c r="G116" s="38"/>
      <c r="H116" s="38"/>
      <c r="I116" s="38"/>
      <c r="J116" s="1"/>
    </row>
    <row r="117" spans="1:14">
      <c r="B117" s="71" t="s">
        <v>3</v>
      </c>
      <c r="C117" s="71"/>
      <c r="D117" s="71"/>
      <c r="J117" s="1"/>
    </row>
  </sheetData>
  <mergeCells count="11">
    <mergeCell ref="B3:E3"/>
    <mergeCell ref="B5:H5"/>
    <mergeCell ref="F1:J1"/>
    <mergeCell ref="J5:M5"/>
    <mergeCell ref="J12:M16"/>
    <mergeCell ref="K7:L7"/>
    <mergeCell ref="B117:D117"/>
    <mergeCell ref="B116:D116"/>
    <mergeCell ref="A113:E113"/>
    <mergeCell ref="B114:E114"/>
    <mergeCell ref="B4:H4"/>
  </mergeCells>
  <printOptions horizontalCentered="1"/>
  <pageMargins left="0.59055118110236227" right="0.19685039370078741" top="0.19685039370078741" bottom="0.19685039370078741" header="0" footer="0"/>
  <pageSetup paperSize="9" scale="4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6к</vt:lpstr>
      <vt:lpstr>'форма 6к'!Заголовки_для_печати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2025-12-09T02:09:28Z</dcterms:modified>
</cp:coreProperties>
</file>